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/>
  <mc:AlternateContent xmlns:mc="http://schemas.openxmlformats.org/markup-compatibility/2006">
    <mc:Choice Requires="x15">
      <x15ac:absPath xmlns:x15ac="http://schemas.microsoft.com/office/spreadsheetml/2010/11/ac" url="https://infinityacademies.sharepoint.com/sites/IAT-KeyDocuments/Shared Documents/General/IAT Calendar 2025-26/"/>
    </mc:Choice>
  </mc:AlternateContent>
  <xr:revisionPtr revIDLastSave="1202" documentId="8_{04092BFA-B2C3-4EA9-80B2-2DB65988F5FA}" xr6:coauthVersionLast="47" xr6:coauthVersionMax="47" xr10:uidLastSave="{0AAF7375-9A61-4CEE-B4CD-E7449DC06DA9}"/>
  <bookViews>
    <workbookView xWindow="19080" yWindow="-120" windowWidth="19440" windowHeight="15000" tabRatio="237" xr2:uid="{00000000-000D-0000-FFFF-FFFF00000000}"/>
  </bookViews>
  <sheets>
    <sheet name="Calendar" sheetId="1" r:id="rId1"/>
    <sheet name="Sheet1" sheetId="4" r:id="rId2"/>
    <sheet name="Calendar 2" sheetId="2" r:id="rId3"/>
    <sheet name="Full Calendar" sheetId="3" r:id="rId4"/>
  </sheets>
  <definedNames>
    <definedName name="_xlnm._FilterDatabase" localSheetId="0" hidden="1">Calendar!$L$1:$L$107</definedName>
    <definedName name="_xlnm.Print_Area" localSheetId="0">Calendar!$A$1:$W$60</definedName>
    <definedName name="_xlnm.Print_Titles" localSheetId="0">Calendar!$1:$2</definedName>
    <definedName name="TitleRegion1..AG6">Calendar!#REF!</definedName>
    <definedName name="TitleRegion10..AG51">Calendar!#REF!</definedName>
    <definedName name="TitleRegion11..AG56">Calendar!#REF!</definedName>
    <definedName name="TitleRegion12..AG61">Calendar!#REF!</definedName>
    <definedName name="TitleRegion2..AG11">Calendar!#REF!</definedName>
    <definedName name="TitleRegion3..AG16">Calendar!#REF!</definedName>
    <definedName name="TitleRegion4..AG21">Calendar!#REF!</definedName>
    <definedName name="TitleRegion5..AG26">Calendar!#REF!</definedName>
    <definedName name="TitleRegion6..AG31">Calendar!#REF!</definedName>
    <definedName name="TitleRegion7..AG36">Calendar!#REF!</definedName>
    <definedName name="TitleRegion8..AG41">Calendar!#REF!</definedName>
    <definedName name="TitleRegion9..AG46">Calendar!#REF!</definedName>
  </definedNames>
  <calcPr calcId="191028"/>
  <fileRecoveryPr autoRecover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6" i="2" l="1"/>
  <c r="G16" i="2"/>
  <c r="E9" i="2"/>
  <c r="E6" i="2"/>
  <c r="C74" i="3"/>
  <c r="D74" i="3"/>
  <c r="E74" i="3"/>
  <c r="F74" i="3"/>
  <c r="G74" i="3"/>
  <c r="H74" i="3"/>
  <c r="C61" i="3"/>
  <c r="D61" i="3"/>
  <c r="E61" i="3"/>
  <c r="F61" i="3"/>
  <c r="G61" i="3"/>
  <c r="H61" i="3"/>
  <c r="C47" i="3"/>
  <c r="D47" i="3"/>
  <c r="E47" i="3"/>
  <c r="F47" i="3"/>
  <c r="G47" i="3"/>
  <c r="H47" i="3"/>
  <c r="C34" i="3"/>
  <c r="C36" i="3"/>
  <c r="C18" i="3"/>
  <c r="C20" i="3"/>
  <c r="C13" i="3"/>
  <c r="D13" i="3"/>
  <c r="E13" i="3"/>
  <c r="F13" i="3"/>
  <c r="G13" i="3"/>
  <c r="H13" i="3"/>
  <c r="C15" i="3"/>
  <c r="D15" i="3"/>
  <c r="E15" i="3"/>
  <c r="F15" i="3"/>
  <c r="G15" i="3"/>
  <c r="H15" i="3"/>
  <c r="C9" i="3"/>
  <c r="D9" i="3"/>
  <c r="E9" i="3"/>
  <c r="F9" i="3"/>
  <c r="G9" i="3"/>
  <c r="H9" i="3"/>
  <c r="C11" i="3"/>
  <c r="D11" i="3"/>
  <c r="E11" i="3"/>
  <c r="F11" i="3"/>
  <c r="G11" i="3"/>
  <c r="H11" i="3"/>
  <c r="C7" i="3"/>
  <c r="D7" i="3"/>
  <c r="E7" i="3"/>
  <c r="F7" i="3"/>
  <c r="G7" i="3"/>
  <c r="H7" i="3"/>
  <c r="C5" i="3"/>
  <c r="D5" i="3"/>
  <c r="E5" i="3"/>
  <c r="F5" i="3"/>
  <c r="G5" i="3"/>
  <c r="H5" i="3"/>
  <c r="C3" i="3"/>
  <c r="D3" i="3"/>
  <c r="E3" i="3"/>
  <c r="F3" i="3"/>
  <c r="G3" i="3"/>
  <c r="H3" i="3"/>
  <c r="K16" i="2"/>
  <c r="W7" i="2"/>
  <c r="X7" i="2"/>
  <c r="S7" i="2"/>
  <c r="N7" i="2"/>
  <c r="AW2" i="2"/>
  <c r="AS2" i="2"/>
  <c r="AN2" i="2"/>
  <c r="AJ2" i="2"/>
  <c r="AF2" i="2"/>
  <c r="AB2" i="2"/>
  <c r="X2" i="2"/>
  <c r="S2" i="2"/>
  <c r="O2" i="2"/>
  <c r="J2" i="2"/>
  <c r="F2" i="2"/>
  <c r="B2" i="2"/>
  <c r="A1" i="2"/>
  <c r="B1" i="2"/>
  <c r="L17" i="2"/>
  <c r="K17" i="2"/>
  <c r="F17" i="2"/>
  <c r="AU17" i="2"/>
  <c r="AU16" i="2"/>
  <c r="AU15" i="2"/>
  <c r="AU14" i="2"/>
  <c r="AU13" i="2"/>
  <c r="AU12" i="2"/>
  <c r="AU11" i="2"/>
  <c r="AU10" i="2"/>
  <c r="AU9" i="2"/>
  <c r="AU8" i="2"/>
  <c r="AU7" i="2"/>
  <c r="AU6" i="2"/>
  <c r="AU5" i="2"/>
  <c r="AU4" i="2"/>
  <c r="AT17" i="2"/>
  <c r="AT16" i="2"/>
  <c r="AT15" i="2"/>
  <c r="AT14" i="2"/>
  <c r="AT13" i="2"/>
  <c r="AT12" i="2"/>
  <c r="AT11" i="2"/>
  <c r="AT10" i="2"/>
  <c r="AT9" i="2"/>
  <c r="AT8" i="2"/>
  <c r="AT7" i="2"/>
  <c r="AT6" i="2"/>
  <c r="AT5" i="2"/>
  <c r="AT4" i="2"/>
  <c r="AS17" i="2"/>
  <c r="AS16" i="2"/>
  <c r="AS15" i="2"/>
  <c r="AS14" i="2"/>
  <c r="AS13" i="2"/>
  <c r="AS12" i="2"/>
  <c r="AS11" i="2"/>
  <c r="AS10" i="2"/>
  <c r="AS9" i="2"/>
  <c r="AS8" i="2"/>
  <c r="AS7" i="2"/>
  <c r="AS6" i="2"/>
  <c r="AS5" i="2"/>
  <c r="AS4" i="2"/>
  <c r="AR17" i="2"/>
  <c r="AR16" i="2"/>
  <c r="AR15" i="2"/>
  <c r="AR14" i="2"/>
  <c r="AR13" i="2"/>
  <c r="AR12" i="2"/>
  <c r="AR11" i="2"/>
  <c r="AR10" i="2"/>
  <c r="AR9" i="2"/>
  <c r="AR8" i="2"/>
  <c r="AR7" i="2"/>
  <c r="AR6" i="2"/>
  <c r="AR5" i="2"/>
  <c r="AR4" i="2"/>
  <c r="AQ17" i="2"/>
  <c r="AQ16" i="2"/>
  <c r="AQ15" i="2"/>
  <c r="AQ14" i="2"/>
  <c r="AQ13" i="2"/>
  <c r="AQ12" i="2"/>
  <c r="AQ11" i="2"/>
  <c r="AQ10" i="2"/>
  <c r="AQ9" i="2"/>
  <c r="AQ8" i="2"/>
  <c r="AQ7" i="2"/>
  <c r="AQ6" i="2"/>
  <c r="AQ5" i="2"/>
  <c r="AQ4" i="2"/>
  <c r="AP17" i="2"/>
  <c r="AP16" i="2"/>
  <c r="AP15" i="2"/>
  <c r="AP14" i="2"/>
  <c r="AP13" i="2"/>
  <c r="AP12" i="2"/>
  <c r="AP11" i="2"/>
  <c r="AP10" i="2"/>
  <c r="AP9" i="2"/>
  <c r="AP8" i="2"/>
  <c r="AP7" i="2"/>
  <c r="AP6" i="2"/>
  <c r="AP5" i="2"/>
  <c r="AP4" i="2"/>
  <c r="AO17" i="2"/>
  <c r="AO16" i="2"/>
  <c r="AO15" i="2"/>
  <c r="AO14" i="2"/>
  <c r="AO13" i="2"/>
  <c r="AO12" i="2"/>
  <c r="AO11" i="2"/>
  <c r="AO10" i="2"/>
  <c r="AO9" i="2"/>
  <c r="AO8" i="2"/>
  <c r="AO7" i="2"/>
  <c r="AO6" i="2"/>
  <c r="AO5" i="2"/>
  <c r="AO4" i="2"/>
  <c r="AM17" i="2"/>
  <c r="AM16" i="2"/>
  <c r="AM15" i="2"/>
  <c r="AM14" i="2"/>
  <c r="AM13" i="2"/>
  <c r="AM12" i="2"/>
  <c r="AM11" i="2"/>
  <c r="AM10" i="2"/>
  <c r="AM9" i="2"/>
  <c r="AM8" i="2"/>
  <c r="AM7" i="2"/>
  <c r="AM6" i="2"/>
  <c r="AM5" i="2"/>
  <c r="AM4" i="2"/>
  <c r="AL17" i="2"/>
  <c r="AL15" i="2"/>
  <c r="AL16" i="2"/>
  <c r="AL14" i="2"/>
  <c r="AL13" i="2"/>
  <c r="AL12" i="2"/>
  <c r="AL11" i="2"/>
  <c r="AL10" i="2"/>
  <c r="AL9" i="2"/>
  <c r="AL8" i="2"/>
  <c r="AL7" i="2"/>
  <c r="AL6" i="2"/>
  <c r="AL5" i="2"/>
  <c r="AL4" i="2"/>
  <c r="AK17" i="2"/>
  <c r="AK16" i="2"/>
  <c r="AK15" i="2"/>
  <c r="AK14" i="2"/>
  <c r="AK13" i="2"/>
  <c r="AK12" i="2"/>
  <c r="AK11" i="2"/>
  <c r="AK10" i="2"/>
  <c r="AK9" i="2"/>
  <c r="AK8" i="2"/>
  <c r="AK7" i="2"/>
  <c r="AK6" i="2"/>
  <c r="AK5" i="2"/>
  <c r="AK4" i="2"/>
  <c r="AJ17" i="2"/>
  <c r="AJ16" i="2"/>
  <c r="AJ15" i="2"/>
  <c r="AJ14" i="2"/>
  <c r="AJ13" i="2"/>
  <c r="AJ12" i="2"/>
  <c r="AJ11" i="2"/>
  <c r="AJ10" i="2"/>
  <c r="AJ9" i="2"/>
  <c r="AJ8" i="2"/>
  <c r="AJ7" i="2"/>
  <c r="AJ6" i="2"/>
  <c r="AJ5" i="2"/>
  <c r="AJ4" i="2"/>
  <c r="AI17" i="2"/>
  <c r="AI16" i="2"/>
  <c r="AI15" i="2"/>
  <c r="AI14" i="2"/>
  <c r="AI13" i="2"/>
  <c r="AI12" i="2"/>
  <c r="AI11" i="2"/>
  <c r="AI10" i="2"/>
  <c r="AI9" i="2"/>
  <c r="AI8" i="2"/>
  <c r="AI7" i="2"/>
  <c r="AI6" i="2"/>
  <c r="AI5" i="2"/>
  <c r="AI4" i="2"/>
  <c r="AH17" i="2"/>
  <c r="AH16" i="2"/>
  <c r="AH15" i="2"/>
  <c r="AH14" i="2"/>
  <c r="AH13" i="2"/>
  <c r="AH12" i="2"/>
  <c r="AH11" i="2"/>
  <c r="AH10" i="2"/>
  <c r="AH9" i="2"/>
  <c r="AH8" i="2"/>
  <c r="AH7" i="2"/>
  <c r="AH6" i="2"/>
  <c r="AH5" i="2"/>
  <c r="AH4" i="2"/>
  <c r="AE17" i="2"/>
  <c r="AE16" i="2"/>
  <c r="AE15" i="2"/>
  <c r="AE14" i="2"/>
  <c r="AE13" i="2"/>
  <c r="AE12" i="2"/>
  <c r="AE11" i="2"/>
  <c r="AE10" i="2"/>
  <c r="AE9" i="2"/>
  <c r="AE8" i="2"/>
  <c r="AE7" i="2"/>
  <c r="AE6" i="2"/>
  <c r="AE5" i="2"/>
  <c r="AE4" i="2"/>
  <c r="AD17" i="2"/>
  <c r="AD16" i="2"/>
  <c r="AD15" i="2"/>
  <c r="AD14" i="2"/>
  <c r="AD13" i="2"/>
  <c r="AD12" i="2"/>
  <c r="AD11" i="2"/>
  <c r="AD10" i="2"/>
  <c r="AD9" i="2"/>
  <c r="AD8" i="2"/>
  <c r="AD7" i="2"/>
  <c r="AD6" i="2"/>
  <c r="AD5" i="2"/>
  <c r="AD4" i="2"/>
  <c r="AC17" i="2"/>
  <c r="AC16" i="2"/>
  <c r="AC15" i="2"/>
  <c r="AC14" i="2"/>
  <c r="AC13" i="2"/>
  <c r="AC12" i="2"/>
  <c r="AC11" i="2"/>
  <c r="AC10" i="2"/>
  <c r="AC9" i="2"/>
  <c r="AC8" i="2"/>
  <c r="AC7" i="2"/>
  <c r="AC6" i="2"/>
  <c r="AC5" i="2"/>
  <c r="AC4" i="2"/>
  <c r="AB17" i="2"/>
  <c r="AB16" i="2"/>
  <c r="AB15" i="2"/>
  <c r="AB14" i="2"/>
  <c r="AB13" i="2"/>
  <c r="AB12" i="2"/>
  <c r="AB11" i="2"/>
  <c r="AB10" i="2"/>
  <c r="AB9" i="2"/>
  <c r="AB8" i="2"/>
  <c r="AB7" i="2"/>
  <c r="AB6" i="2"/>
  <c r="AB5" i="2"/>
  <c r="AB4" i="2"/>
  <c r="AA17" i="2"/>
  <c r="AA16" i="2"/>
  <c r="AA15" i="2"/>
  <c r="AA14" i="2"/>
  <c r="AA13" i="2"/>
  <c r="AA12" i="2"/>
  <c r="AA11" i="2"/>
  <c r="AA10" i="2"/>
  <c r="AA9" i="2"/>
  <c r="AA8" i="2"/>
  <c r="AA7" i="2"/>
  <c r="AA6" i="2"/>
  <c r="AA5" i="2"/>
  <c r="AA4" i="2"/>
  <c r="Z17" i="2"/>
  <c r="Z16" i="2"/>
  <c r="Z15" i="2"/>
  <c r="Z14" i="2"/>
  <c r="Z13" i="2"/>
  <c r="Z12" i="2"/>
  <c r="Z11" i="2"/>
  <c r="Z10" i="2"/>
  <c r="Z9" i="2"/>
  <c r="Z8" i="2"/>
  <c r="Z7" i="2"/>
  <c r="Z6" i="2"/>
  <c r="Z5" i="2"/>
  <c r="Z4" i="2"/>
  <c r="X17" i="2"/>
  <c r="X16" i="2"/>
  <c r="X15" i="2"/>
  <c r="X14" i="2"/>
  <c r="X13" i="2"/>
  <c r="X12" i="2"/>
  <c r="X11" i="2"/>
  <c r="X10" i="2"/>
  <c r="X9" i="2"/>
  <c r="X8" i="2"/>
  <c r="X6" i="2"/>
  <c r="X5" i="2"/>
  <c r="X4" i="2"/>
  <c r="W17" i="2"/>
  <c r="W16" i="2"/>
  <c r="W15" i="2"/>
  <c r="W14" i="2"/>
  <c r="W13" i="2"/>
  <c r="W12" i="2"/>
  <c r="W11" i="2"/>
  <c r="W10" i="2"/>
  <c r="W9" i="2"/>
  <c r="W8" i="2"/>
  <c r="W6" i="2"/>
  <c r="W5" i="2"/>
  <c r="W4" i="2"/>
  <c r="V17" i="2"/>
  <c r="V16" i="2"/>
  <c r="V15" i="2"/>
  <c r="V14" i="2"/>
  <c r="V13" i="2"/>
  <c r="V12" i="2"/>
  <c r="V11" i="2"/>
  <c r="V10" i="2"/>
  <c r="V9" i="2"/>
  <c r="V8" i="2"/>
  <c r="V7" i="2"/>
  <c r="V6" i="2"/>
  <c r="V5" i="2"/>
  <c r="V4" i="2"/>
  <c r="U17" i="2"/>
  <c r="U16" i="2"/>
  <c r="U15" i="2"/>
  <c r="U14" i="2"/>
  <c r="U13" i="2"/>
  <c r="U12" i="2"/>
  <c r="U11" i="2"/>
  <c r="U10" i="2"/>
  <c r="U9" i="2"/>
  <c r="U8" i="2"/>
  <c r="U7" i="2"/>
  <c r="U6" i="2"/>
  <c r="U5" i="2"/>
  <c r="U4" i="2"/>
  <c r="T17" i="2"/>
  <c r="T16" i="2"/>
  <c r="T15" i="2"/>
  <c r="T14" i="2"/>
  <c r="T13" i="2"/>
  <c r="T12" i="2"/>
  <c r="T11" i="2"/>
  <c r="T10" i="2"/>
  <c r="T9" i="2"/>
  <c r="T8" i="2"/>
  <c r="T7" i="2"/>
  <c r="T6" i="2"/>
  <c r="T5" i="2"/>
  <c r="T4" i="2"/>
  <c r="S17" i="2"/>
  <c r="S16" i="2"/>
  <c r="S15" i="2"/>
  <c r="S14" i="2"/>
  <c r="S13" i="2"/>
  <c r="S12" i="2"/>
  <c r="S11" i="2"/>
  <c r="S10" i="2"/>
  <c r="S9" i="2"/>
  <c r="S8" i="2"/>
  <c r="S6" i="2"/>
  <c r="S5" i="2"/>
  <c r="S4" i="2"/>
  <c r="P17" i="2"/>
  <c r="P16" i="2"/>
  <c r="P15" i="2"/>
  <c r="P14" i="2"/>
  <c r="P13" i="2"/>
  <c r="P12" i="2"/>
  <c r="P11" i="2"/>
  <c r="P10" i="2"/>
  <c r="P9" i="2"/>
  <c r="P8" i="2"/>
  <c r="P7" i="2"/>
  <c r="P6" i="2"/>
  <c r="P5" i="2"/>
  <c r="P4" i="2"/>
  <c r="O17" i="2"/>
  <c r="O16" i="2"/>
  <c r="O15" i="2"/>
  <c r="O14" i="2"/>
  <c r="O13" i="2"/>
  <c r="O12" i="2"/>
  <c r="O11" i="2"/>
  <c r="O10" i="2"/>
  <c r="O9" i="2"/>
  <c r="O8" i="2"/>
  <c r="O7" i="2"/>
  <c r="O6" i="2"/>
  <c r="O5" i="2"/>
  <c r="O4" i="2"/>
  <c r="N17" i="2"/>
  <c r="N16" i="2"/>
  <c r="N15" i="2"/>
  <c r="N14" i="2"/>
  <c r="N13" i="2"/>
  <c r="N12" i="2"/>
  <c r="N11" i="2"/>
  <c r="N10" i="2"/>
  <c r="N9" i="2"/>
  <c r="N8" i="2"/>
  <c r="N6" i="2"/>
  <c r="N5" i="2"/>
  <c r="N4" i="2"/>
  <c r="M13" i="2"/>
  <c r="M12" i="2"/>
  <c r="M11" i="2"/>
  <c r="M10" i="2"/>
  <c r="M9" i="2"/>
  <c r="M8" i="2"/>
  <c r="M7" i="2"/>
  <c r="M17" i="2"/>
  <c r="M16" i="2"/>
  <c r="M15" i="2"/>
  <c r="M14" i="2"/>
  <c r="M5" i="2"/>
  <c r="M6" i="2"/>
  <c r="M4" i="2"/>
  <c r="L16" i="2"/>
  <c r="L15" i="2"/>
  <c r="L14" i="2"/>
  <c r="L13" i="2"/>
  <c r="L12" i="2"/>
  <c r="L11" i="2"/>
  <c r="L10" i="2"/>
  <c r="L9" i="2"/>
  <c r="L8" i="2"/>
  <c r="L7" i="2"/>
  <c r="L6" i="2"/>
  <c r="L5" i="2"/>
  <c r="L4" i="2"/>
  <c r="K15" i="2"/>
  <c r="K14" i="2"/>
  <c r="K13" i="2"/>
  <c r="K12" i="2"/>
  <c r="K11" i="2"/>
  <c r="K10" i="2"/>
  <c r="K9" i="2"/>
  <c r="K8" i="2"/>
  <c r="K7" i="2"/>
  <c r="K6" i="2"/>
  <c r="K5" i="2"/>
  <c r="K4" i="2"/>
  <c r="J17" i="2"/>
  <c r="J16" i="2"/>
  <c r="J15" i="2"/>
  <c r="J14" i="2"/>
  <c r="J13" i="2"/>
  <c r="J12" i="2"/>
  <c r="J11" i="2"/>
  <c r="J10" i="2"/>
  <c r="J9" i="2"/>
  <c r="J8" i="2"/>
  <c r="J7" i="2"/>
  <c r="J6" i="2"/>
  <c r="J5" i="2"/>
  <c r="J4" i="2"/>
  <c r="H17" i="2"/>
  <c r="H16" i="2"/>
  <c r="H15" i="2"/>
  <c r="H14" i="2"/>
  <c r="H13" i="2"/>
  <c r="H12" i="2"/>
  <c r="H11" i="2"/>
  <c r="H10" i="2"/>
  <c r="H9" i="2"/>
  <c r="H8" i="2"/>
  <c r="H7" i="2"/>
  <c r="G17" i="2"/>
  <c r="G15" i="2"/>
  <c r="G14" i="2"/>
  <c r="G13" i="2"/>
  <c r="G12" i="2"/>
  <c r="G11" i="2"/>
  <c r="G10" i="2"/>
  <c r="G9" i="2"/>
  <c r="G8" i="2"/>
  <c r="G7" i="2"/>
  <c r="F15" i="2"/>
  <c r="F14" i="2"/>
  <c r="F13" i="2"/>
  <c r="F12" i="2"/>
  <c r="F11" i="2"/>
  <c r="F10" i="2"/>
  <c r="F9" i="2"/>
  <c r="F8" i="2"/>
  <c r="F7" i="2"/>
  <c r="E17" i="2"/>
  <c r="E16" i="2"/>
  <c r="E15" i="2"/>
  <c r="E14" i="2"/>
  <c r="E13" i="2"/>
  <c r="E12" i="2"/>
  <c r="E11" i="2"/>
  <c r="E10" i="2"/>
  <c r="E8" i="2"/>
  <c r="E7" i="2"/>
  <c r="D17" i="2"/>
  <c r="D16" i="2"/>
  <c r="D15" i="2"/>
  <c r="D14" i="2"/>
  <c r="D13" i="2"/>
  <c r="D12" i="2"/>
  <c r="D11" i="2"/>
  <c r="D7" i="2"/>
  <c r="C17" i="2"/>
  <c r="C16" i="2"/>
  <c r="C15" i="2"/>
  <c r="C14" i="2"/>
  <c r="C13" i="2"/>
  <c r="C12" i="2"/>
  <c r="C11" i="2"/>
  <c r="B10" i="2"/>
  <c r="C10" i="2"/>
  <c r="C9" i="2"/>
  <c r="B17" i="2"/>
  <c r="B16" i="2"/>
  <c r="B15" i="2"/>
  <c r="B14" i="2"/>
  <c r="B13" i="2"/>
  <c r="B12" i="2"/>
  <c r="B11" i="2"/>
  <c r="B9" i="2"/>
  <c r="B8" i="2"/>
  <c r="B7" i="2"/>
  <c r="H5" i="2"/>
  <c r="H6" i="2"/>
  <c r="G6" i="2"/>
  <c r="F6" i="2"/>
  <c r="B6" i="2"/>
  <c r="C5" i="2"/>
  <c r="G5" i="2"/>
  <c r="F5" i="2"/>
  <c r="E5" i="2"/>
  <c r="D5" i="2"/>
  <c r="AQ3" i="2"/>
  <c r="AU3" i="2"/>
  <c r="AT3" i="2"/>
  <c r="AS3" i="2"/>
  <c r="AR3" i="2"/>
  <c r="AP3" i="2"/>
  <c r="AO3" i="2"/>
  <c r="AN3" i="2"/>
  <c r="AM3" i="2"/>
  <c r="AL3" i="2"/>
  <c r="AK3" i="2"/>
  <c r="AJ3" i="2"/>
  <c r="AI3" i="2"/>
  <c r="AH3" i="2"/>
  <c r="AF3" i="2"/>
  <c r="AE3" i="2"/>
  <c r="AD3" i="2"/>
  <c r="AC3" i="2"/>
  <c r="AB3" i="2"/>
  <c r="AA3" i="2"/>
  <c r="Z3" i="2"/>
  <c r="X3" i="2"/>
  <c r="W3" i="2"/>
  <c r="V3" i="2"/>
  <c r="U3" i="2"/>
  <c r="T3" i="2"/>
  <c r="H4" i="2"/>
  <c r="G4" i="2"/>
  <c r="F4" i="2"/>
  <c r="E4" i="2"/>
  <c r="D4" i="2"/>
  <c r="C4" i="2"/>
  <c r="S3" i="2"/>
  <c r="Q3" i="2"/>
  <c r="P3" i="2"/>
  <c r="O3" i="2"/>
  <c r="N3" i="2"/>
  <c r="M3" i="2"/>
  <c r="L3" i="2"/>
  <c r="K3" i="2"/>
  <c r="J3" i="2"/>
  <c r="I3" i="2"/>
  <c r="H3" i="2"/>
  <c r="G3" i="2"/>
  <c r="F3" i="2"/>
  <c r="E3" i="2"/>
  <c r="D3" i="2"/>
  <c r="A17" i="2"/>
  <c r="A16" i="2"/>
  <c r="A15" i="2"/>
  <c r="A14" i="2"/>
  <c r="A12" i="2"/>
  <c r="A13" i="2"/>
  <c r="A11" i="2"/>
  <c r="A10" i="2"/>
  <c r="A9" i="2"/>
  <c r="A8" i="2"/>
  <c r="A7" i="2"/>
  <c r="A6" i="2"/>
  <c r="A5" i="2"/>
  <c r="A4" i="2"/>
  <c r="A3" i="2"/>
  <c r="B5" i="2"/>
  <c r="B4" i="2"/>
  <c r="C3" i="2"/>
  <c r="B3" i="2"/>
  <c r="C6" i="2"/>
  <c r="D6" i="2"/>
  <c r="D8" i="2"/>
  <c r="D9" i="2"/>
  <c r="D10" i="2"/>
  <c r="C7" i="2"/>
  <c r="C8" i="2"/>
  <c r="D18" i="3"/>
  <c r="E18" i="3"/>
  <c r="F18" i="3"/>
  <c r="G18" i="3"/>
  <c r="H18" i="3"/>
  <c r="D34" i="3"/>
  <c r="E34" i="3"/>
  <c r="F34" i="3"/>
  <c r="G34" i="3"/>
  <c r="H34" i="3"/>
  <c r="C49" i="3"/>
  <c r="D49" i="3"/>
  <c r="E49" i="3"/>
  <c r="F49" i="3"/>
  <c r="G49" i="3"/>
  <c r="H49" i="3"/>
  <c r="D20" i="3"/>
  <c r="E20" i="3"/>
  <c r="F20" i="3"/>
  <c r="G20" i="3"/>
  <c r="H20" i="3"/>
  <c r="C22" i="3"/>
  <c r="C38" i="3"/>
  <c r="D36" i="3"/>
  <c r="E36" i="3"/>
  <c r="F36" i="3"/>
  <c r="G36" i="3"/>
  <c r="H36" i="3"/>
  <c r="C63" i="3"/>
  <c r="C76" i="3"/>
  <c r="C51" i="3"/>
  <c r="C53" i="3"/>
  <c r="D38" i="3"/>
  <c r="E38" i="3"/>
  <c r="F38" i="3"/>
  <c r="G38" i="3"/>
  <c r="H38" i="3"/>
  <c r="C40" i="3"/>
  <c r="D22" i="3"/>
  <c r="E22" i="3"/>
  <c r="F22" i="3"/>
  <c r="G22" i="3"/>
  <c r="H22" i="3"/>
  <c r="C24" i="3"/>
  <c r="D76" i="3"/>
  <c r="E76" i="3"/>
  <c r="F76" i="3"/>
  <c r="G76" i="3"/>
  <c r="H76" i="3"/>
  <c r="C78" i="3"/>
  <c r="D63" i="3"/>
  <c r="E63" i="3"/>
  <c r="F63" i="3"/>
  <c r="G63" i="3"/>
  <c r="H63" i="3"/>
  <c r="C65" i="3"/>
  <c r="D51" i="3"/>
  <c r="E51" i="3"/>
  <c r="F51" i="3"/>
  <c r="G51" i="3"/>
  <c r="H51" i="3"/>
  <c r="D78" i="3"/>
  <c r="E78" i="3"/>
  <c r="F78" i="3"/>
  <c r="G78" i="3"/>
  <c r="H78" i="3"/>
  <c r="C80" i="3"/>
  <c r="C67" i="3"/>
  <c r="D65" i="3"/>
  <c r="E65" i="3"/>
  <c r="F65" i="3"/>
  <c r="G65" i="3"/>
  <c r="H65" i="3"/>
  <c r="D24" i="3"/>
  <c r="E24" i="3"/>
  <c r="F24" i="3"/>
  <c r="G24" i="3"/>
  <c r="H24" i="3"/>
  <c r="C26" i="3"/>
  <c r="C42" i="3"/>
  <c r="D40" i="3"/>
  <c r="E40" i="3"/>
  <c r="F40" i="3"/>
  <c r="G40" i="3"/>
  <c r="H40" i="3"/>
  <c r="C55" i="3"/>
  <c r="D53" i="3"/>
  <c r="E53" i="3"/>
  <c r="F53" i="3"/>
  <c r="G53" i="3"/>
  <c r="H53" i="3"/>
  <c r="D42" i="3"/>
  <c r="E42" i="3"/>
  <c r="F42" i="3"/>
  <c r="G42" i="3"/>
  <c r="H42" i="3"/>
  <c r="C44" i="3"/>
  <c r="D44" i="3"/>
  <c r="E44" i="3"/>
  <c r="F44" i="3"/>
  <c r="G44" i="3"/>
  <c r="H44" i="3"/>
  <c r="D26" i="3"/>
  <c r="E26" i="3"/>
  <c r="F26" i="3"/>
  <c r="G26" i="3"/>
  <c r="H26" i="3"/>
  <c r="C28" i="3"/>
  <c r="D67" i="3"/>
  <c r="E67" i="3"/>
  <c r="F67" i="3"/>
  <c r="G67" i="3"/>
  <c r="H67" i="3"/>
  <c r="C69" i="3"/>
  <c r="D80" i="3"/>
  <c r="E80" i="3"/>
  <c r="F80" i="3"/>
  <c r="G80" i="3"/>
  <c r="H80" i="3"/>
  <c r="C82" i="3"/>
  <c r="C57" i="3"/>
  <c r="D57" i="3"/>
  <c r="E57" i="3"/>
  <c r="F57" i="3"/>
  <c r="G57" i="3"/>
  <c r="H57" i="3"/>
  <c r="D55" i="3"/>
  <c r="E55" i="3"/>
  <c r="F55" i="3"/>
  <c r="G55" i="3"/>
  <c r="H55" i="3"/>
  <c r="D28" i="3"/>
  <c r="E28" i="3"/>
  <c r="F28" i="3"/>
  <c r="G28" i="3"/>
  <c r="H28" i="3"/>
  <c r="C30" i="3"/>
  <c r="D30" i="3"/>
  <c r="E30" i="3"/>
  <c r="F30" i="3"/>
  <c r="G30" i="3"/>
  <c r="H30" i="3"/>
  <c r="C84" i="3"/>
  <c r="D82" i="3"/>
  <c r="E82" i="3"/>
  <c r="F82" i="3"/>
  <c r="G82" i="3"/>
  <c r="H82" i="3"/>
  <c r="D69" i="3"/>
  <c r="E69" i="3"/>
  <c r="F69" i="3"/>
  <c r="G69" i="3"/>
  <c r="H69" i="3"/>
  <c r="C71" i="3"/>
  <c r="D71" i="3"/>
  <c r="E71" i="3"/>
  <c r="F71" i="3"/>
  <c r="G71" i="3"/>
  <c r="H71" i="3"/>
  <c r="D84" i="3"/>
  <c r="E84" i="3"/>
  <c r="F84" i="3"/>
  <c r="G84" i="3"/>
  <c r="H84" i="3"/>
  <c r="C86" i="3"/>
  <c r="D86" i="3"/>
  <c r="E86" i="3"/>
  <c r="F86" i="3"/>
  <c r="G86" i="3"/>
  <c r="H86" i="3"/>
</calcChain>
</file>

<file path=xl/sharedStrings.xml><?xml version="1.0" encoding="utf-8"?>
<sst xmlns="http://schemas.openxmlformats.org/spreadsheetml/2006/main" count="352" uniqueCount="256">
  <si>
    <t>WEEK NO</t>
  </si>
  <si>
    <t>W/C</t>
  </si>
  <si>
    <t>Trust Wide Events</t>
  </si>
  <si>
    <t>Assessment</t>
  </si>
  <si>
    <t xml:space="preserve">School Improvement Cycle </t>
  </si>
  <si>
    <t>Headteacher/Deputies</t>
  </si>
  <si>
    <t>CEO Visits</t>
  </si>
  <si>
    <t>Exec Team</t>
  </si>
  <si>
    <t>Audits</t>
  </si>
  <si>
    <t>Statutory Assessment</t>
  </si>
  <si>
    <t>Site</t>
  </si>
  <si>
    <t>Residential Trips</t>
  </si>
  <si>
    <t>AMC Activity</t>
  </si>
  <si>
    <t>Staff Champions</t>
  </si>
  <si>
    <t>FAR</t>
  </si>
  <si>
    <t>Trustee</t>
  </si>
  <si>
    <t>SEPTEMBER</t>
  </si>
  <si>
    <t>Reception 
Baseline</t>
  </si>
  <si>
    <t>OCTOBER</t>
  </si>
  <si>
    <t>Teaching staff appraisals to have been completed</t>
  </si>
  <si>
    <t>HALF TERM</t>
  </si>
  <si>
    <t>Support staff appraisals to have been completed</t>
  </si>
  <si>
    <t>Standards Committtee</t>
  </si>
  <si>
    <t>NOVEMBER</t>
  </si>
  <si>
    <t xml:space="preserve"> Assessment Week</t>
  </si>
  <si>
    <t>Assessment Week</t>
  </si>
  <si>
    <t>DECEMBER</t>
  </si>
  <si>
    <t>Autumn Chairs Meeting 11-12-2024 6pm</t>
  </si>
  <si>
    <t>CHRISTMAS</t>
  </si>
  <si>
    <t>BREAK</t>
  </si>
  <si>
    <t>JANUARY</t>
  </si>
  <si>
    <t>FEBRUARY</t>
  </si>
  <si>
    <t>Individual School Briefing Meeting</t>
  </si>
  <si>
    <t>MARCH</t>
  </si>
  <si>
    <t>Site Staff Meeting         04-03-2025 9:30-12.00 (LGA)</t>
  </si>
  <si>
    <t>Mid-year teaching staff appraisals to have been completed</t>
  </si>
  <si>
    <t>Spring Chairs Meeting             26-03-2025</t>
  </si>
  <si>
    <t>APRIL</t>
  </si>
  <si>
    <t>EASTER</t>
  </si>
  <si>
    <t>HOLIDAYS</t>
  </si>
  <si>
    <t>MAY</t>
  </si>
  <si>
    <t>KS2 SATs monitoring</t>
  </si>
  <si>
    <t>KS2 SATs</t>
  </si>
  <si>
    <t>JUNE</t>
  </si>
  <si>
    <t>Multiplication Check</t>
  </si>
  <si>
    <t>Phonics Screen/
Multiplication Check</t>
  </si>
  <si>
    <t>Site Staff Meeting        19-06-2025 9:30-12.00 (LGA)</t>
  </si>
  <si>
    <t>JULY</t>
  </si>
  <si>
    <t>Summer Chairs Meeting                       16-07-2025                                           18:00 - 19:30</t>
  </si>
  <si>
    <t>SUMMER BREAK</t>
  </si>
  <si>
    <t>AUGUST</t>
  </si>
  <si>
    <t>2022-23</t>
  </si>
  <si>
    <t>INFINITY ACADEMIC CALENDAR V4</t>
  </si>
  <si>
    <t>Monday</t>
  </si>
  <si>
    <t>Tuesday</t>
  </si>
  <si>
    <t>Wednesday</t>
  </si>
  <si>
    <t>Thursday</t>
  </si>
  <si>
    <t>Friday</t>
  </si>
  <si>
    <t>Baseline Assessments</t>
  </si>
  <si>
    <t>CHRISTMAS BREAK</t>
  </si>
  <si>
    <t>EASTER HOLIDAYS</t>
  </si>
  <si>
    <t>SSC</t>
  </si>
  <si>
    <t>Members AGM             20-01-2025 17:30-18:30</t>
  </si>
  <si>
    <t>HT/Deps Call Tues 9.30 - 10.30am</t>
  </si>
  <si>
    <r>
      <t xml:space="preserve">Site Staff Meeting      19-11-2024 9:30-12.00 (HQ) </t>
    </r>
    <r>
      <rPr>
        <b/>
        <sz val="8"/>
        <color theme="8" tint="-0.249977111117893"/>
        <rFont val="Calibri"/>
        <family val="2"/>
      </rPr>
      <t>Cancelled</t>
    </r>
  </si>
  <si>
    <t>INSET day  02-09-2025 (Conference) &amp; 03-09-2025</t>
  </si>
  <si>
    <t>05-01-2026 Inset Day</t>
  </si>
  <si>
    <t>20-04-2026 Inset Day - TA Conference</t>
  </si>
  <si>
    <t>2025-26</t>
  </si>
  <si>
    <t>Heads/Ops Assessment data input - 19-05-2026 Teams - recap/discussion (Teams) 13:00-13:30</t>
  </si>
  <si>
    <t>TRUSTEE 29-09-2025</t>
  </si>
  <si>
    <t xml:space="preserve">18-11-2025                      15:40 - 16:40 </t>
  </si>
  <si>
    <t>AGM and TRUSTEE                         16-12-2025</t>
  </si>
  <si>
    <t>TRUSTEE                        30-03-2026</t>
  </si>
  <si>
    <t>SSC (Data) 24-09-2025</t>
  </si>
  <si>
    <t>Summer IGM 06-05-2026</t>
  </si>
  <si>
    <t>INSIGHT / Pupil Progress</t>
  </si>
  <si>
    <t>Marking</t>
  </si>
  <si>
    <t xml:space="preserve">Data Dashboard
HT / ED Moderation </t>
  </si>
  <si>
    <t>INFINITY ACADEMIC CALENDAR V1</t>
  </si>
  <si>
    <t>SSC- 30-04-2026</t>
  </si>
  <si>
    <t>SSC 29-01-2026</t>
  </si>
  <si>
    <t>SEND - 11-03-2026 - LEARN SEND HUB</t>
  </si>
  <si>
    <t>SEND - 10-06-2026 - LEARN SEND HUB</t>
  </si>
  <si>
    <t>(Avoid for SATs)</t>
  </si>
  <si>
    <t>(4th BH)</t>
  </si>
  <si>
    <t>(20th TA Conference)</t>
  </si>
  <si>
    <t>SSC Report Writing</t>
  </si>
  <si>
    <t>CEO Review</t>
  </si>
  <si>
    <t xml:space="preserve">Papers </t>
  </si>
  <si>
    <t>SSc</t>
  </si>
  <si>
    <t>Week for Reports</t>
  </si>
  <si>
    <t>SSc Report Writing</t>
  </si>
  <si>
    <t>Year 3 and Year 4 20.11.25</t>
  </si>
  <si>
    <t>Year 4 and Year 5 04.06.26</t>
  </si>
  <si>
    <t>Review Academy Improvement process for 2026/2027</t>
  </si>
  <si>
    <t>Strategy Visits and Academy Improvement work</t>
  </si>
  <si>
    <t>Trust Development and Academy Improvement work</t>
  </si>
  <si>
    <t>Impact Visits and Academy Improvement work</t>
  </si>
  <si>
    <t xml:space="preserve">Impact Visits and Academy Improvement work
</t>
  </si>
  <si>
    <t xml:space="preserve">Strategy Visits and Academy Improvement work
</t>
  </si>
  <si>
    <t xml:space="preserve">Impact Vistis and Academy Improvement work
</t>
  </si>
  <si>
    <t>Moderation of data and Academy Improvement work</t>
  </si>
  <si>
    <t>HT Appraisal  and Academy Improvement work</t>
  </si>
  <si>
    <t>HT Appraisal and Academy Improvement work</t>
  </si>
  <si>
    <t xml:space="preserve">
HT Appraisal and Academy Improvement work</t>
  </si>
  <si>
    <t>HT mid cycle Appraisal and Academy Improvement work</t>
  </si>
  <si>
    <t>Moderation of Data and Academy Improvement work</t>
  </si>
  <si>
    <t>Maths x2</t>
  </si>
  <si>
    <t>Maths x3</t>
  </si>
  <si>
    <t>Maths x1</t>
  </si>
  <si>
    <t>Trust Development work</t>
  </si>
  <si>
    <t>Reading x2</t>
  </si>
  <si>
    <t>Reading x3</t>
  </si>
  <si>
    <t>Writing x2</t>
  </si>
  <si>
    <t>Writing x3</t>
  </si>
  <si>
    <t>Reading x1 (LGA)</t>
  </si>
  <si>
    <t>Reading x1</t>
  </si>
  <si>
    <r>
      <t>HT ALL DAY Tues</t>
    </r>
    <r>
      <rPr>
        <b/>
        <sz val="8"/>
        <color theme="8"/>
        <rFont val="Calibri"/>
        <family val="2"/>
      </rPr>
      <t xml:space="preserve"> </t>
    </r>
    <r>
      <rPr>
        <sz val="8"/>
        <color theme="8"/>
        <rFont val="Calibri"/>
        <family val="2"/>
      </rPr>
      <t xml:space="preserve">
Deps ALL DAY Thurs</t>
    </r>
    <r>
      <rPr>
        <b/>
        <sz val="8"/>
        <color theme="8"/>
        <rFont val="Calibri"/>
        <family val="2"/>
      </rPr>
      <t xml:space="preserve"> </t>
    </r>
  </si>
  <si>
    <t>Reading network 31.3.26 Teams 15.30-16.30</t>
  </si>
  <si>
    <t>Writing network 21.04.26 Teams 15.30 - 16.30</t>
  </si>
  <si>
    <t xml:space="preserve">Reading x1 </t>
  </si>
  <si>
    <t>Leadenham CE Primary Academy - 26-03-2026 - 9.30am-12.00pm</t>
  </si>
  <si>
    <r>
      <t>St Peters-in-Eastgate CE Primary Academy 10-09-2025 - 1.00pm - 3.00pm</t>
    </r>
    <r>
      <rPr>
        <b/>
        <sz val="8"/>
        <color theme="1"/>
        <rFont val="Calibri"/>
        <family val="2"/>
      </rPr>
      <t xml:space="preserve"> + Assembly</t>
    </r>
  </si>
  <si>
    <t>EYFS Baseline on Insight</t>
  </si>
  <si>
    <t>Assessment Week     15-06-2025</t>
  </si>
  <si>
    <t>Assessment Week       22-06-2025</t>
  </si>
  <si>
    <r>
      <t>Little Gonerby CE Primary Academy - 29-01-2026 - 9.30am-12.00pm</t>
    </r>
    <r>
      <rPr>
        <b/>
        <sz val="8"/>
        <color theme="3"/>
        <rFont val="Calibri"/>
        <family val="2"/>
      </rPr>
      <t xml:space="preserve"> + Assembly</t>
    </r>
  </si>
  <si>
    <r>
      <t xml:space="preserve">St Thomas' CE Primary Academy 12-02-2026 9.30am - 12.00pm </t>
    </r>
    <r>
      <rPr>
        <b/>
        <sz val="8"/>
        <color rgb="FF3D66C1"/>
        <rFont val="Calibri"/>
        <family val="2"/>
      </rPr>
      <t>+ Assembly</t>
    </r>
  </si>
  <si>
    <t>St.Thomas' CE Primary Academy 01-10-2025 - 9.30am-12.00pm</t>
  </si>
  <si>
    <r>
      <t xml:space="preserve">Willoughby St Helena's CE Primary Academy 14-10-2025 9.30am-12.00pm </t>
    </r>
    <r>
      <rPr>
        <b/>
        <sz val="8"/>
        <color theme="8" tint="-0.249977111117893"/>
        <rFont val="Calibri"/>
        <family val="2"/>
      </rPr>
      <t>+ Assembly</t>
    </r>
  </si>
  <si>
    <r>
      <t xml:space="preserve">Coleby CE Primary Academy 09-10-2025 - 9.30am - 12.00pm </t>
    </r>
    <r>
      <rPr>
        <b/>
        <sz val="8"/>
        <color rgb="FF3D66C1"/>
        <rFont val="Calibri"/>
        <family val="2"/>
      </rPr>
      <t>+ Assembly</t>
    </r>
  </si>
  <si>
    <r>
      <t>Coleby CE Primary Academy 26-02-2026 9.30am-12.00pm</t>
    </r>
    <r>
      <rPr>
        <b/>
        <sz val="8"/>
        <color theme="8" tint="-0.249977111117893"/>
        <rFont val="Calibri"/>
        <family val="2"/>
      </rPr>
      <t xml:space="preserve"> </t>
    </r>
  </si>
  <si>
    <t xml:space="preserve">Pinchbeck East CE Primary Academy 23-10-2025 - 9.30am-12.00pm </t>
  </si>
  <si>
    <r>
      <t xml:space="preserve">Pinchbeck East CE Primary 12-03-2026 - 9.30am-12.00pm </t>
    </r>
    <r>
      <rPr>
        <b/>
        <sz val="8"/>
        <color rgb="FF3D66C1"/>
        <rFont val="Calibri"/>
        <family val="2"/>
      </rPr>
      <t>+ Assembly</t>
    </r>
  </si>
  <si>
    <t>Spalding Primary Academy - 04-11-2025 - 9.30am-12.00pm</t>
  </si>
  <si>
    <t>St Martin's CE Primary Academy 20-11-2025 9.30am-12.00pm</t>
  </si>
  <si>
    <r>
      <t xml:space="preserve">St.Martin's CE Primary School - 19-03-2026 - 9.30am-12.00pm </t>
    </r>
    <r>
      <rPr>
        <b/>
        <sz val="8"/>
        <color theme="8" tint="-0.249977111117893"/>
        <rFont val="Calibri"/>
        <family val="2"/>
      </rPr>
      <t>+ Assembly</t>
    </r>
  </si>
  <si>
    <t>Wyberton Primary Academy  27-11-2025 - 9.30am-12.00pm</t>
  </si>
  <si>
    <r>
      <t xml:space="preserve">Wyberton Primary Academy  21-05-2026 - 9.30am-12.00pm </t>
    </r>
    <r>
      <rPr>
        <b/>
        <sz val="8"/>
        <color rgb="FF3D66C1"/>
        <rFont val="Calibri"/>
        <family val="2"/>
      </rPr>
      <t>+ Assembly</t>
    </r>
  </si>
  <si>
    <t>Haxey CE Primary School 04-12-2025 -9.30am-12.00pm</t>
  </si>
  <si>
    <r>
      <t xml:space="preserve">Spilsby Primary Academy - 11-06-2026 - 9.30am-12.00pm </t>
    </r>
    <r>
      <rPr>
        <b/>
        <sz val="8"/>
        <color theme="8" tint="-0.249977111117893"/>
        <rFont val="Calibri"/>
        <family val="2"/>
      </rPr>
      <t>+ Assembly</t>
    </r>
  </si>
  <si>
    <t>West Butterwick CE Primary Academy 17-12-2025 - 9.30am-12.00pm</t>
  </si>
  <si>
    <r>
      <t>West Butterwick CE Primary Academy 02-07-2026 9.30am-12.00pm</t>
    </r>
    <r>
      <rPr>
        <b/>
        <sz val="8"/>
        <color theme="8" tint="-0.249977111117893"/>
        <rFont val="Calibri"/>
        <family val="2"/>
      </rPr>
      <t xml:space="preserve"> + Assembly</t>
    </r>
  </si>
  <si>
    <t>Long Bennington CE Primary Academy 07-01-2026 - 9.30am-12.00pm       Hold for Allington with Sedgebrook CE Primary School</t>
  </si>
  <si>
    <r>
      <t>Long Bennington CE Primary Academy 25-06-2026 - 9.30am-12.00pm</t>
    </r>
    <r>
      <rPr>
        <b/>
        <sz val="8"/>
        <color theme="8" tint="-0.249977111117893"/>
        <rFont val="Calibri"/>
        <family val="2"/>
      </rPr>
      <t xml:space="preserve"> + Assembly   </t>
    </r>
    <r>
      <rPr>
        <sz val="8"/>
        <color theme="8" tint="-0.249977111117893"/>
        <rFont val="Calibri"/>
        <family val="2"/>
      </rPr>
      <t xml:space="preserve">                        Hold for Allington with Sedgebrook CE Primary School 25-06-2026 - 1.30pm - 3.00pm</t>
    </r>
    <r>
      <rPr>
        <b/>
        <sz val="8"/>
        <color theme="8" tint="-0.249977111117893"/>
        <rFont val="Calibri"/>
        <family val="2"/>
      </rPr>
      <t xml:space="preserve"> + Assembly</t>
    </r>
  </si>
  <si>
    <t>Scampton Pollyplatt Community Primary School 05-02-2026 9.30am-12.00pm       Scampton CE Primary School 05-02-2026 1.30-3.00pm</t>
  </si>
  <si>
    <t>Spilsby Primary Academy 11-12-2025 - 9.30am-12.00pm</t>
  </si>
  <si>
    <r>
      <t>Spalding Primary Academy 02-04-2026 9.30am - 12.00pm</t>
    </r>
    <r>
      <rPr>
        <b/>
        <sz val="8"/>
        <color rgb="FF3D66C1"/>
        <rFont val="Calibri"/>
        <family val="2"/>
      </rPr>
      <t xml:space="preserve"> + Assembly</t>
    </r>
  </si>
  <si>
    <r>
      <t xml:space="preserve">Gipsey Bridge Academy 02-06-2026 9.30am-12.00pm </t>
    </r>
    <r>
      <rPr>
        <b/>
        <sz val="8"/>
        <color rgb="FF3D66C1"/>
        <rFont val="Calibri"/>
        <family val="2"/>
      </rPr>
      <t>+ Assembly</t>
    </r>
  </si>
  <si>
    <r>
      <t>Haxey CE Primary Academy 18-06-2026 9.30am-12.00pm</t>
    </r>
    <r>
      <rPr>
        <b/>
        <sz val="8"/>
        <color theme="8" tint="-0.249977111117893"/>
        <rFont val="Calibri"/>
        <family val="2"/>
      </rPr>
      <t xml:space="preserve"> + Assembly</t>
    </r>
  </si>
  <si>
    <r>
      <t>St Nicholas CE Primary Academy 08-07-2026 9.30am-12.00pm</t>
    </r>
    <r>
      <rPr>
        <b/>
        <sz val="8"/>
        <color rgb="FF3D66C1"/>
        <rFont val="Calibri"/>
        <family val="2"/>
      </rPr>
      <t xml:space="preserve"> + Assembly</t>
    </r>
  </si>
  <si>
    <t>Exec Team - Lincoln - 15-09-2025 9.30am-12.00pm</t>
  </si>
  <si>
    <t>Core Services - Boston - 08-09-2025 9.30am-12.00pm</t>
  </si>
  <si>
    <t>Core Services - Boston - 06-10-2025 9.30am-12.00pm</t>
  </si>
  <si>
    <t>Core Services - Boston - 10-11-2025 9.30am-12.00pm</t>
  </si>
  <si>
    <t>Core Services - Boston - 08-12-2025 9.30am-12.00pm</t>
  </si>
  <si>
    <t>Core Services - Boston - 19-01-2026 9.30am-12.00pm</t>
  </si>
  <si>
    <t>Core Services - Boston - 23-02-2026 9.30am-12.00pm</t>
  </si>
  <si>
    <t>Core Services - Boston - 23-03-2026 9.30am-12.00pm</t>
  </si>
  <si>
    <t>Core Services - Boston - 01-06-2026 9.30am-12.00pm</t>
  </si>
  <si>
    <t>Core Services - Boston - 29-06-2026 9.30am-12.00pm</t>
  </si>
  <si>
    <t>Exec Team - Lincoln - 13-10-2025 9.30am-12.00pm</t>
  </si>
  <si>
    <t>Exec Team - Lincoln - 17-11-2025 9.30am-12.00pm</t>
  </si>
  <si>
    <t>Exec Team - Lincoln - 15-12-2025 9.30am-12.00pm</t>
  </si>
  <si>
    <t>Exec Team - Lincoln - 26-01-2026 9.30am-12.00pm</t>
  </si>
  <si>
    <t>Exec Team - Lincoln - 02-03-2026 9.30am-12.00pm</t>
  </si>
  <si>
    <t>Exec Team - Lincoln - 30-03-2026 9.30am-12.00pm</t>
  </si>
  <si>
    <t>Exec Team - Lincoln - 08-06-2026 9.30am-12.00pm</t>
  </si>
  <si>
    <t>Education Team Exec Team Meeting - Lincoln - 22-09-2025 9.30am-12.00pm</t>
  </si>
  <si>
    <t>Education Team Exec Team Meeting - Lincoln - 20-10-2025 9.30am-12.00pm</t>
  </si>
  <si>
    <t>Education Team Exec Team Meeting - Lincoln - 24-11-2025 9.30am-12.00pm</t>
  </si>
  <si>
    <t>Education Team Exec Team Meeting - Lincoln - 06-01-2026 9.30am-12.00pm</t>
  </si>
  <si>
    <t>Education Team Exec Team Meeting - Lincoln - 02-02-2026 9.30am-12.00pm</t>
  </si>
  <si>
    <t>Education Team Exec Team Meeting - Lincoln - 09-03-2026 9.30am-12.00pm</t>
  </si>
  <si>
    <t>Education Team Exec Team Meeting - Lincoln - 27-04-2026 9.30am-12.00pm</t>
  </si>
  <si>
    <t>Education Team Exec Team Meeting - Lincoln - 15-06-2026 9.30am-12.00pm</t>
  </si>
  <si>
    <t>Education Team Exec Team Meeting - Lincoln - 13-07-2026 9.30am-12.00pm</t>
  </si>
  <si>
    <t>Exec Team - Boston - 29-09-2025 9.30am-12.00pm</t>
  </si>
  <si>
    <t>Exec Team - Boston - 03-11-2025 9.30am - 12.00pm</t>
  </si>
  <si>
    <t>Exec Team - Boston - 01-12-2025 9.30am - 12.00pm</t>
  </si>
  <si>
    <t>Exec Team - Boston - 12-01-2026 9.30am - 12.00pm</t>
  </si>
  <si>
    <t>Exec Team - Boston - 09-02-2026 9.30am - 12.00pm</t>
  </si>
  <si>
    <t>Exec Team - Boston - 16-03-2026 9.30am - 12.00pm</t>
  </si>
  <si>
    <t>Exec Team - Boston - 18-05-2026 9.30am - 12.00pm</t>
  </si>
  <si>
    <t>Exec Team - Boston - 22-06-2026 9.30am - 12.00pm</t>
  </si>
  <si>
    <t>Exec Team - Boston - 20-07-2026 9.30am - 12.00pm</t>
  </si>
  <si>
    <t>SPA Y6 PGL 
06-10-10-2025</t>
  </si>
  <si>
    <t>Visioning Day and Trustee Meeting (inc. Chairs Election)            10-07-2026</t>
  </si>
  <si>
    <t>Summer AMC Chairs    11-09-2025 6.00pm</t>
  </si>
  <si>
    <t>Spring IGM 21-01-2025 6.00-7.30pm</t>
  </si>
  <si>
    <t xml:space="preserve"> </t>
  </si>
  <si>
    <t xml:space="preserve">SEND - 07-10-2025 - LEARN SEND HUB         </t>
  </si>
  <si>
    <t>RE Network 09-10-2025  9.30am-3.30pm</t>
  </si>
  <si>
    <t>RE Network Meeting 26-11-2025 1.30-3.30pm</t>
  </si>
  <si>
    <t>Scampton Pollyplatt Community Primary School 05-02-2026 9.30am-12.00pm                                   Scampton CE Primary School 05-02-2026 1.30-3.00pm</t>
  </si>
  <si>
    <t>Whole Trust Subject PDM (Teams)  05-11-2025 - 15:45 - 16:45</t>
  </si>
  <si>
    <t>Whole Trust Subject PDM (Teams)  29-04-2026  15:45-16:45</t>
  </si>
  <si>
    <t>Autumn IGM 18-09-2025 6.00pm</t>
  </si>
  <si>
    <t>Hold for DSL conference in Sheffield</t>
  </si>
  <si>
    <t>HT ALL DAY Tues
Deps ALL DAY Thurs</t>
  </si>
  <si>
    <t xml:space="preserve">HT ALL DAY Tues 
Deps ALL DAY Thurs </t>
  </si>
  <si>
    <t>Little Gonerby CE Primary Academy 26-09-2025 - 9.30am-12.00pm</t>
  </si>
  <si>
    <t>Gipsey Bridge Academy 10-11-2025 - 1.30-3.30pm</t>
  </si>
  <si>
    <t>St. Nicholas CE Primary Academy  14-01-2026 - 9.30am-12.00pm</t>
  </si>
  <si>
    <t>St-Peter-in-Eastgate CE Primary Academy 23-01-2026 9.30am - 12.00pm</t>
  </si>
  <si>
    <t>Willoughby St Helena's CE Primary Academy 04-03-2026 9.30am-12.00pm</t>
  </si>
  <si>
    <t>Exec Team - Lincoln - 06-07-2026 9.30am-12.00pm</t>
  </si>
  <si>
    <r>
      <t>HT ALL DAY Wed
Deps ALL DAY Thurs</t>
    </r>
    <r>
      <rPr>
        <b/>
        <sz val="8"/>
        <color theme="8"/>
        <rFont val="Calibri"/>
        <family val="2"/>
      </rPr>
      <t xml:space="preserve"> </t>
    </r>
  </si>
  <si>
    <r>
      <t>HT ALL DAY Tues</t>
    </r>
    <r>
      <rPr>
        <b/>
        <sz val="8"/>
        <color rgb="FF3D66C1"/>
        <rFont val="Calibri"/>
        <family val="2"/>
      </rPr>
      <t xml:space="preserve"> </t>
    </r>
    <r>
      <rPr>
        <sz val="8"/>
        <color rgb="FF3D66C1"/>
        <rFont val="Calibri"/>
        <family val="2"/>
      </rPr>
      <t xml:space="preserve">
Deps ALL DAY Thurs</t>
    </r>
  </si>
  <si>
    <t>HT ALL DAY Wed
Deps ALL DAY Thurs</t>
  </si>
  <si>
    <t>FAR Committee                      25-11-2025                 6.00-7.30pm</t>
  </si>
  <si>
    <t>FAR Committee (Budget) 15-06-2026 6.00-7.30pm</t>
  </si>
  <si>
    <t>Safeguarding</t>
  </si>
  <si>
    <t>Maths network 09-09-2025 Boston</t>
  </si>
  <si>
    <t>Maths Network - 08-09-2025 Lincoln</t>
  </si>
  <si>
    <r>
      <t>Leadenham CE Primary Academy 17-09-2025 - 9.30am-12.00pm</t>
    </r>
    <r>
      <rPr>
        <b/>
        <sz val="8"/>
        <color theme="1"/>
        <rFont val="Calibri"/>
        <family val="2"/>
      </rPr>
      <t xml:space="preserve"> + Assembly</t>
    </r>
  </si>
  <si>
    <t>HPA/STM/WBA Y6 Kingswood 
17-09-2025</t>
  </si>
  <si>
    <t>Reading network -   24-09-2025 Lincoln</t>
  </si>
  <si>
    <t>Reading network     25-09-2025 Boston</t>
  </si>
  <si>
    <t>BST Y6 PGL
29-09-2025</t>
  </si>
  <si>
    <t>Writing network 02- 10- 2025 Boston</t>
  </si>
  <si>
    <t>Writing network - 29-09-2025 Lincoln</t>
  </si>
  <si>
    <t>Year 5 and Year 6 27-11-2025</t>
  </si>
  <si>
    <t>Year 1 and Year 2 06-11-2025</t>
  </si>
  <si>
    <t>Year 3 and Year 4 18-11-2025</t>
  </si>
  <si>
    <t>Year 5 and Year 6 25-11-2025</t>
  </si>
  <si>
    <t>Writing network - 20-01-2026 Lincoln</t>
  </si>
  <si>
    <t>Reading network - 27-01-2026 Lincoln</t>
  </si>
  <si>
    <t>Maths network - 03-02-2026 Lincoln</t>
  </si>
  <si>
    <t>Writing network - 22-01-2026 Boston</t>
  </si>
  <si>
    <t>Reading network - 29-01-2026 Boston</t>
  </si>
  <si>
    <t>Maths network - 05-02-2026 Boston</t>
  </si>
  <si>
    <t>Year 3 and Year 4 02-03-2026</t>
  </si>
  <si>
    <t>Year 1 and Year 2   24-02-2026</t>
  </si>
  <si>
    <t>Year 1 and Year 2  26-02-2026</t>
  </si>
  <si>
    <t>Year 3 and Year 4 06-03-2026</t>
  </si>
  <si>
    <t>Year 5 and Year 6   12-03-2026</t>
  </si>
  <si>
    <t>WBA Y6 Ogwen
23-02-2026</t>
  </si>
  <si>
    <t>LBA Y5  London 30/03 - 01-04-2026</t>
  </si>
  <si>
    <t>FAR Committee                10-03-2026                 6.00-7.30pm</t>
  </si>
  <si>
    <t>LBA Y4 PGL
 02-03-2026 - 04-03-2026</t>
  </si>
  <si>
    <t>Year 5 and Year 6   10-03-2026</t>
  </si>
  <si>
    <t>Maths network - 05-05-2026 Teams 15.30 - 16.30</t>
  </si>
  <si>
    <t>LBA  Y5 &amp; 6 Derbyshire
18-05 - 22-05 2026
Coleby Y6 Derbyshire 
19-05-2026
GBA 20-05-26 
PGL Caythorpe</t>
  </si>
  <si>
    <t>Year 4 and Year 5 02-06-2026</t>
  </si>
  <si>
    <t>Year 6 08-06-2026               All day</t>
  </si>
  <si>
    <t>Year 6 12-06-2026           All day</t>
  </si>
  <si>
    <r>
      <t xml:space="preserve">Network Meeting                             </t>
    </r>
    <r>
      <rPr>
        <b/>
        <sz val="11"/>
        <color rgb="FFFFFF00"/>
        <rFont val="Calibri"/>
        <family val="2"/>
      </rPr>
      <t xml:space="preserve">   Lincoln </t>
    </r>
  </si>
  <si>
    <r>
      <t xml:space="preserve">Network Meeting           </t>
    </r>
    <r>
      <rPr>
        <b/>
        <sz val="11"/>
        <color rgb="FFFFFF00"/>
        <rFont val="Calibri"/>
        <family val="2"/>
      </rPr>
      <t>Boston</t>
    </r>
  </si>
  <si>
    <r>
      <t xml:space="preserve">Moderation                                       </t>
    </r>
    <r>
      <rPr>
        <b/>
        <sz val="11"/>
        <color rgb="FFFFFF00"/>
        <rFont val="Calibri"/>
        <family val="2"/>
      </rPr>
      <t xml:space="preserve"> Lincoln </t>
    </r>
  </si>
  <si>
    <r>
      <t xml:space="preserve">Moderation                                       </t>
    </r>
    <r>
      <rPr>
        <b/>
        <sz val="11"/>
        <color rgb="FFFFFF00"/>
        <rFont val="Calibri"/>
        <family val="2"/>
      </rPr>
      <t xml:space="preserve"> Boston</t>
    </r>
  </si>
  <si>
    <t>Year 1 and Year 2 11.11.25</t>
  </si>
  <si>
    <t>PBE Y6 PGL 06-08 -07-2026
STN Y4&amp; Y6 PGL
29-06-2026</t>
  </si>
  <si>
    <t>01-12-25 09.30 - 10.30 IAT Essentials mop up training</t>
  </si>
  <si>
    <t>16-10-25 15.30 - 16.30 IAT Essentials mop up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</si>
</sst>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5">
    <numFmt numFmtId="164" formatCode="_ &quot;₹&quot;\ * #,##0_ ;_ &quot;₹&quot;\ * \-#,##0_ ;_ &quot;₹&quot;\ * &quot;-&quot;_ ;_ @_ "/>
    <numFmt numFmtId="165" formatCode="_ * #,##0_ ;_ * \-#,##0_ ;_ * &quot;-&quot;_ ;_ @_ "/>
    <numFmt numFmtId="166" formatCode="_ &quot;₹&quot;\ * #,##0.00_ ;_ &quot;₹&quot;\ * \-#,##0.00_ ;_ &quot;₹&quot;\ * &quot;-&quot;??_ ;_ @_ "/>
    <numFmt numFmtId="167" formatCode="_ * #,##0.00_ ;_ * \-#,##0.00_ ;_ * &quot;-&quot;??_ ;_ @_ "/>
    <numFmt numFmtId="168" formatCode="dd/mm/yyyy;@"/>
  </numFmts>
  <fonts count="47" x14ac:knownFonts="1">
    <font>
      <sz val="11"/>
      <name val="Microsoft Sans Serif"/>
      <family val="2"/>
      <scheme val="minor"/>
    </font>
    <font>
      <sz val="8"/>
      <name val="Arial"/>
      <family val="2"/>
    </font>
    <font>
      <sz val="11"/>
      <color theme="0"/>
      <name val="Microsoft Sans Serif"/>
      <family val="2"/>
      <scheme val="minor"/>
    </font>
    <font>
      <sz val="11"/>
      <name val="Arial"/>
      <family val="2"/>
    </font>
    <font>
      <b/>
      <sz val="28"/>
      <color theme="0"/>
      <name val="Calibri"/>
      <family val="2"/>
    </font>
    <font>
      <sz val="11"/>
      <name val="Calibri"/>
      <family val="2"/>
    </font>
    <font>
      <sz val="11"/>
      <color theme="0"/>
      <name val="Calibri"/>
      <family val="2"/>
    </font>
    <font>
      <sz val="10"/>
      <color theme="0"/>
      <name val="Calibri"/>
      <family val="2"/>
    </font>
    <font>
      <b/>
      <sz val="12"/>
      <color theme="8" tint="-0.249977111117893"/>
      <name val="Calibri"/>
      <family val="2"/>
    </font>
    <font>
      <b/>
      <sz val="11"/>
      <color theme="8" tint="-0.249977111117893"/>
      <name val="Calibri"/>
      <family val="2"/>
    </font>
    <font>
      <sz val="11"/>
      <color theme="8" tint="-0.249977111117893"/>
      <name val="Calibri"/>
      <family val="2"/>
    </font>
    <font>
      <sz val="12"/>
      <color theme="8" tint="-0.249977111117893"/>
      <name val="Calibri"/>
      <family val="2"/>
    </font>
    <font>
      <b/>
      <sz val="12"/>
      <color theme="0"/>
      <name val="Calibri"/>
      <family val="2"/>
    </font>
    <font>
      <sz val="8"/>
      <color theme="8" tint="-0.249977111117893"/>
      <name val="Calibri"/>
      <family val="2"/>
    </font>
    <font>
      <b/>
      <sz val="10"/>
      <color theme="8" tint="-0.249977111117893"/>
      <name val="Calibri"/>
      <family val="2"/>
    </font>
    <font>
      <b/>
      <sz val="10"/>
      <color theme="0"/>
      <name val="Calibri"/>
      <family val="2"/>
    </font>
    <font>
      <sz val="10"/>
      <color theme="8" tint="-0.249977111117893"/>
      <name val="Calibri"/>
      <family val="2"/>
    </font>
    <font>
      <b/>
      <sz val="8"/>
      <color theme="8" tint="-0.249977111117893"/>
      <name val="Calibri"/>
      <family val="2"/>
    </font>
    <font>
      <sz val="11"/>
      <color theme="4"/>
      <name val="Calibri"/>
      <family val="2"/>
    </font>
    <font>
      <sz val="8"/>
      <color theme="4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color theme="0"/>
      <name val="Calibri"/>
      <family val="2"/>
    </font>
    <font>
      <sz val="8"/>
      <color theme="0"/>
      <name val="Calibri"/>
      <family val="2"/>
    </font>
    <font>
      <sz val="8"/>
      <color rgb="FF3D66C1"/>
      <name val="Calibri"/>
      <family val="2"/>
    </font>
    <font>
      <b/>
      <sz val="10"/>
      <color rgb="FF3D66C1"/>
      <name val="Calibri"/>
      <family val="2"/>
    </font>
    <font>
      <b/>
      <sz val="8"/>
      <color theme="1"/>
      <name val="Calibri"/>
      <family val="2"/>
    </font>
    <font>
      <b/>
      <sz val="8"/>
      <color rgb="FF3D66C1"/>
      <name val="Calibri"/>
      <family val="2"/>
    </font>
    <font>
      <sz val="8"/>
      <color theme="1"/>
      <name val="Calibri"/>
      <family val="2"/>
    </font>
    <font>
      <sz val="11"/>
      <color theme="1"/>
      <name val="Calibri"/>
      <family val="2"/>
    </font>
    <font>
      <sz val="8"/>
      <color theme="8"/>
      <name val="Calibri"/>
      <family val="2"/>
    </font>
    <font>
      <b/>
      <sz val="8"/>
      <color theme="8"/>
      <name val="Calibri"/>
      <family val="2"/>
    </font>
    <font>
      <sz val="8"/>
      <color rgb="FF3D66C1"/>
      <name val="Calibri"/>
      <family val="2"/>
    </font>
    <font>
      <sz val="8"/>
      <color theme="2" tint="-0.499984740745262"/>
      <name val="Calibri"/>
      <family val="2"/>
    </font>
    <font>
      <b/>
      <sz val="8"/>
      <color theme="2" tint="-0.499984740745262"/>
      <name val="Calibri"/>
      <family val="2"/>
    </font>
    <font>
      <sz val="11"/>
      <color theme="2" tint="-0.499984740745262"/>
      <name val="Calibri"/>
      <family val="2"/>
    </font>
    <font>
      <b/>
      <sz val="8"/>
      <color rgb="FFFFFFFF"/>
      <name val="Calibri"/>
      <family val="2"/>
    </font>
    <font>
      <sz val="8"/>
      <color theme="8" tint="-0.249977111117893"/>
      <name val="Calibri"/>
    </font>
    <font>
      <sz val="8"/>
      <color theme="1"/>
      <name val="Microsoft Sans Serif"/>
      <family val="2"/>
      <scheme val="minor"/>
    </font>
    <font>
      <b/>
      <sz val="8"/>
      <color theme="7" tint="-0.499984740745262"/>
      <name val="Calibri"/>
      <family val="2"/>
    </font>
    <font>
      <sz val="8"/>
      <color theme="7" tint="-0.499984740745262"/>
      <name val="Calibri"/>
      <family val="2"/>
    </font>
    <font>
      <sz val="11"/>
      <name val="Microsoft Sans Serif"/>
      <family val="2"/>
      <scheme val="minor"/>
    </font>
    <font>
      <sz val="8"/>
      <color theme="3"/>
      <name val="Calibri"/>
      <family val="2"/>
    </font>
    <font>
      <b/>
      <sz val="8"/>
      <color theme="3"/>
      <name val="Calibri"/>
      <family val="2"/>
    </font>
    <font>
      <sz val="10"/>
      <color rgb="FFFFFF00"/>
      <name val="Calibri"/>
      <family val="2"/>
    </font>
    <font>
      <sz val="11"/>
      <color rgb="FFFFFF00"/>
      <name val="Calibri"/>
      <family val="2"/>
    </font>
    <font>
      <b/>
      <sz val="11"/>
      <color rgb="FFFFFF00"/>
      <name val="Calibri"/>
      <family val="2"/>
    </font>
  </fonts>
  <fills count="24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97EC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9DC589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1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FFCCCC"/>
        <bgColor indexed="64"/>
      </patternFill>
    </fill>
  </fills>
  <borders count="77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rgb="FFE8F4FC"/>
      </left>
      <right style="thin">
        <color rgb="FFE8F4FC"/>
      </right>
      <top style="thin">
        <color rgb="FFE8F4FC"/>
      </top>
      <bottom/>
      <diagonal/>
    </border>
    <border>
      <left style="thin">
        <color theme="2" tint="-0.499984740745262"/>
      </left>
      <right/>
      <top style="thin">
        <color theme="2" tint="-0.499984740745262"/>
      </top>
      <bottom style="thin">
        <color theme="2" tint="-0.499984740745262"/>
      </bottom>
      <diagonal/>
    </border>
    <border>
      <left/>
      <right/>
      <top style="thin">
        <color theme="2" tint="-0.499984740745262"/>
      </top>
      <bottom style="thin">
        <color theme="2" tint="-0.499984740745262"/>
      </bottom>
      <diagonal/>
    </border>
    <border>
      <left/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/>
      <top style="thin">
        <color theme="2" tint="-0.499984740745262"/>
      </top>
      <bottom/>
      <diagonal/>
    </border>
    <border>
      <left/>
      <right/>
      <top style="thin">
        <color theme="2" tint="-0.499984740745262"/>
      </top>
      <bottom/>
      <diagonal/>
    </border>
    <border>
      <left/>
      <right style="thin">
        <color theme="2" tint="-0.499984740745262"/>
      </right>
      <top style="thin">
        <color theme="2" tint="-0.499984740745262"/>
      </top>
      <bottom/>
      <diagonal/>
    </border>
    <border>
      <left style="thin">
        <color theme="2" tint="-0.499984740745262"/>
      </left>
      <right/>
      <top/>
      <bottom style="thin">
        <color theme="2" tint="-0.499984740745262"/>
      </bottom>
      <diagonal/>
    </border>
    <border>
      <left/>
      <right/>
      <top/>
      <bottom style="thin">
        <color theme="2" tint="-0.499984740745262"/>
      </bottom>
      <diagonal/>
    </border>
    <border>
      <left/>
      <right style="thin">
        <color theme="2" tint="-0.499984740745262"/>
      </right>
      <top/>
      <bottom style="thin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/>
      <bottom/>
      <diagonal/>
    </border>
    <border>
      <left style="thin">
        <color theme="2" tint="-0.499984740745262"/>
      </left>
      <right/>
      <top/>
      <bottom/>
      <diagonal/>
    </border>
    <border>
      <left/>
      <right style="thin">
        <color theme="2" tint="-0.499984740745262"/>
      </right>
      <top/>
      <bottom/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0"/>
      </top>
      <bottom style="thin">
        <color theme="2" tint="-0.499984740745262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0"/>
      </left>
      <right style="thin">
        <color rgb="FFE8F4FC"/>
      </right>
      <top style="thin">
        <color rgb="FFE8F4FC"/>
      </top>
      <bottom/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/>
      <diagonal/>
    </border>
    <border>
      <left style="thin">
        <color theme="2" tint="-0.499984740745262"/>
      </left>
      <right style="thin">
        <color theme="2" tint="-0.499984740745262"/>
      </right>
      <top/>
      <bottom style="thin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rgb="FFE8F4FC"/>
      </left>
      <right/>
      <top style="thin">
        <color rgb="FFE8F4FC"/>
      </top>
      <bottom style="thin">
        <color theme="2" tint="-0.499984740745262"/>
      </bottom>
      <diagonal/>
    </border>
    <border>
      <left/>
      <right style="thin">
        <color theme="1"/>
      </right>
      <top/>
      <bottom/>
      <diagonal/>
    </border>
    <border>
      <left style="thin">
        <color rgb="FFE8F4FC"/>
      </left>
      <right style="thin">
        <color theme="1"/>
      </right>
      <top style="thin">
        <color rgb="FFE8F4FC"/>
      </top>
      <bottom/>
      <diagonal/>
    </border>
    <border>
      <left style="thin">
        <color theme="2" tint="-0.499984740745262"/>
      </left>
      <right style="thin">
        <color theme="1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thin">
        <color theme="1"/>
      </right>
      <top style="thin">
        <color theme="2" tint="-0.499984740745262"/>
      </top>
      <bottom/>
      <diagonal/>
    </border>
    <border>
      <left style="thin">
        <color theme="2" tint="-0.499984740745262"/>
      </left>
      <right style="thin">
        <color theme="1"/>
      </right>
      <top/>
      <bottom style="thin">
        <color theme="2" tint="-0.499984740745262"/>
      </bottom>
      <diagonal/>
    </border>
    <border>
      <left style="thin">
        <color theme="2" tint="-0.499984740745262"/>
      </left>
      <right style="thin">
        <color theme="1"/>
      </right>
      <top style="thin">
        <color indexed="64"/>
      </top>
      <bottom style="thin">
        <color theme="2" tint="-0.499984740745262"/>
      </bottom>
      <diagonal/>
    </border>
    <border>
      <left/>
      <right style="thin">
        <color theme="1"/>
      </right>
      <top style="thin">
        <color indexed="64"/>
      </top>
      <bottom/>
      <diagonal/>
    </border>
    <border>
      <left style="thin">
        <color theme="2" tint="-0.499984740745262"/>
      </left>
      <right style="thin">
        <color theme="1"/>
      </right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0"/>
      </left>
      <right style="thin">
        <color auto="1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2" tint="-0.499984740745262"/>
      </left>
      <right style="thin">
        <color theme="2" tint="-0.499984740745262"/>
      </right>
      <top style="thin">
        <color indexed="64"/>
      </top>
      <bottom/>
      <diagonal/>
    </border>
    <border>
      <left style="thin">
        <color rgb="FFE8F4FC"/>
      </left>
      <right/>
      <top style="thin">
        <color rgb="FFE8F4FC"/>
      </top>
      <bottom/>
      <diagonal/>
    </border>
    <border>
      <left style="thin">
        <color indexed="64"/>
      </left>
      <right style="thin">
        <color theme="2" tint="-0.499984740745262"/>
      </right>
      <top/>
      <bottom/>
      <diagonal/>
    </border>
    <border>
      <left style="thin">
        <color theme="2" tint="-0.499984740745262"/>
      </left>
      <right style="thin">
        <color indexed="64"/>
      </right>
      <top/>
      <bottom style="thin">
        <color theme="2" tint="-0.499984740745262"/>
      </bottom>
      <diagonal/>
    </border>
    <border>
      <left style="thin">
        <color auto="1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auto="1"/>
      </bottom>
      <diagonal/>
    </border>
    <border>
      <left style="thin">
        <color theme="0"/>
      </left>
      <right style="thin">
        <color auto="1"/>
      </right>
      <top style="thin">
        <color theme="0"/>
      </top>
      <bottom style="thin">
        <color auto="1"/>
      </bottom>
      <diagonal/>
    </border>
    <border>
      <left style="thin">
        <color theme="2" tint="-0.499984740745262"/>
      </left>
      <right style="thin">
        <color indexed="64"/>
      </right>
      <top/>
      <bottom/>
      <diagonal/>
    </border>
    <border>
      <left style="thin">
        <color theme="2" tint="-0.499984740745262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1"/>
      </right>
      <top style="thin">
        <color theme="0"/>
      </top>
      <bottom/>
      <diagonal/>
    </border>
    <border>
      <left style="thin">
        <color theme="1"/>
      </left>
      <right style="thin">
        <color theme="2" tint="-0.499984740745262"/>
      </right>
      <top/>
      <bottom style="thin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2" tint="-0.499984740745262"/>
      </right>
      <top/>
      <bottom style="thin">
        <color theme="2" tint="-0.499984740745262"/>
      </bottom>
      <diagonal/>
    </border>
    <border>
      <left/>
      <right style="thin">
        <color auto="1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2" tint="-0.499984740745262"/>
      </left>
      <right style="thin">
        <color theme="2" tint="-0.499984740745262"/>
      </right>
      <top/>
      <bottom style="thin">
        <color indexed="64"/>
      </bottom>
      <diagonal/>
    </border>
    <border>
      <left style="thin">
        <color auto="1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auto="1"/>
      </left>
      <right/>
      <top style="thin">
        <color theme="0"/>
      </top>
      <bottom style="thin">
        <color auto="1"/>
      </bottom>
      <diagonal/>
    </border>
    <border>
      <left/>
      <right style="thin">
        <color theme="0"/>
      </right>
      <top style="thin">
        <color theme="0"/>
      </top>
      <bottom style="thin">
        <color auto="1"/>
      </bottom>
      <diagonal/>
    </border>
    <border>
      <left style="thin">
        <color auto="1"/>
      </left>
      <right style="thin">
        <color theme="0"/>
      </right>
      <top/>
      <bottom/>
      <diagonal/>
    </border>
    <border>
      <left style="thin">
        <color theme="2" tint="-0.499984740745262"/>
      </left>
      <right/>
      <top style="thin">
        <color theme="0"/>
      </top>
      <bottom style="thin">
        <color theme="2" tint="-0.499984740745262"/>
      </bottom>
      <diagonal/>
    </border>
    <border>
      <left/>
      <right style="thin">
        <color theme="2" tint="-0.499984740745262"/>
      </right>
      <top style="thin">
        <color theme="0"/>
      </top>
      <bottom style="thin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thin">
        <color indexed="64"/>
      </top>
      <bottom style="thin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indexed="64"/>
      </bottom>
      <diagonal/>
    </border>
    <border>
      <left style="thin">
        <color theme="2" tint="-0.499984740745262"/>
      </left>
      <right style="thin">
        <color theme="2" tint="-0.499984740745262"/>
      </right>
      <top style="thin">
        <color indexed="64"/>
      </top>
      <bottom style="thin">
        <color indexed="64"/>
      </bottom>
      <diagonal/>
    </border>
    <border>
      <left style="thin">
        <color theme="2" tint="-0.499984740745262"/>
      </left>
      <right/>
      <top style="thin">
        <color theme="2" tint="-0.499984740745262"/>
      </top>
      <bottom style="thin">
        <color theme="0"/>
      </bottom>
      <diagonal/>
    </border>
    <border>
      <left/>
      <right style="thin">
        <color theme="2" tint="-0.499984740745262"/>
      </right>
      <top style="thin">
        <color theme="2" tint="-0.499984740745262"/>
      </top>
      <bottom style="thin">
        <color theme="0"/>
      </bottom>
      <diagonal/>
    </border>
    <border>
      <left style="thin">
        <color indexed="64"/>
      </left>
      <right style="thin">
        <color theme="2" tint="-0.499984740745262"/>
      </right>
      <top style="thin">
        <color theme="2" tint="-0.499984740745262"/>
      </top>
      <bottom/>
      <diagonal/>
    </border>
    <border>
      <left style="thin">
        <color theme="2" tint="-0.499984740745262"/>
      </left>
      <right style="thin">
        <color indexed="64"/>
      </right>
      <top style="thin">
        <color theme="2" tint="-0.499984740745262"/>
      </top>
      <bottom/>
      <diagonal/>
    </border>
    <border>
      <left style="thin">
        <color theme="4"/>
      </left>
      <right style="thin">
        <color theme="4"/>
      </right>
      <top/>
      <bottom style="thin">
        <color theme="4"/>
      </bottom>
      <diagonal/>
    </border>
    <border>
      <left/>
      <right style="thin">
        <color theme="2" tint="-0.499984740745262"/>
      </right>
      <top style="thin">
        <color theme="2" tint="-0.499984740745262"/>
      </top>
      <bottom style="thin">
        <color theme="1"/>
      </bottom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1"/>
      </top>
      <bottom style="thin">
        <color theme="2" tint="-0.499984740745262"/>
      </bottom>
      <diagonal/>
    </border>
    <border>
      <left style="thin">
        <color theme="1"/>
      </left>
      <right/>
      <top style="thin">
        <color theme="1"/>
      </top>
      <bottom style="thin">
        <color indexed="64"/>
      </bottom>
      <diagonal/>
    </border>
    <border>
      <left style="thin">
        <color theme="1"/>
      </left>
      <right/>
      <top style="thin">
        <color indexed="64"/>
      </top>
      <bottom style="thin">
        <color theme="1"/>
      </bottom>
      <diagonal/>
    </border>
    <border>
      <left/>
      <right/>
      <top style="thin">
        <color theme="2" tint="-0.499984740745262"/>
      </top>
      <bottom style="thin">
        <color theme="1"/>
      </bottom>
      <diagonal/>
    </border>
    <border>
      <left/>
      <right/>
      <top/>
      <bottom style="thin">
        <color theme="1"/>
      </bottom>
      <diagonal/>
    </border>
  </borders>
  <cellStyleXfs count="9">
    <xf numFmtId="0" fontId="0" fillId="0" borderId="0">
      <alignment wrapText="1"/>
    </xf>
    <xf numFmtId="167" fontId="3" fillId="0" borderId="0" applyFill="0" applyBorder="0" applyAlignment="0" applyProtection="0"/>
    <xf numFmtId="165" fontId="3" fillId="0" borderId="0" applyFill="0" applyBorder="0" applyAlignment="0" applyProtection="0"/>
    <xf numFmtId="166" fontId="3" fillId="0" borderId="0" applyFill="0" applyBorder="0" applyAlignment="0" applyProtection="0"/>
    <xf numFmtId="164" fontId="3" fillId="0" borderId="0" applyFill="0" applyBorder="0" applyAlignment="0" applyProtection="0"/>
    <xf numFmtId="9" fontId="3" fillId="0" borderId="0" applyFill="0" applyBorder="0" applyAlignment="0" applyProtection="0"/>
    <xf numFmtId="0" fontId="3" fillId="4" borderId="1" applyNumberFormat="0" applyAlignment="0" applyProtection="0"/>
    <xf numFmtId="0" fontId="2" fillId="5" borderId="0" applyNumberFormat="0" applyBorder="0" applyAlignment="0" applyProtection="0"/>
    <xf numFmtId="0" fontId="41" fillId="0" borderId="0">
      <alignment wrapText="1"/>
    </xf>
  </cellStyleXfs>
  <cellXfs count="370">
    <xf numFmtId="0" fontId="0" fillId="0" borderId="0" xfId="0">
      <alignment wrapText="1"/>
    </xf>
    <xf numFmtId="0" fontId="4" fillId="6" borderId="0" xfId="7" applyFont="1" applyFill="1" applyAlignment="1" applyProtection="1">
      <alignment horizontal="right" vertical="center" wrapText="1"/>
    </xf>
    <xf numFmtId="0" fontId="4" fillId="6" borderId="0" xfId="0" applyFont="1" applyFill="1" applyAlignment="1">
      <alignment vertical="center"/>
    </xf>
    <xf numFmtId="0" fontId="5" fillId="6" borderId="0" xfId="0" applyFont="1" applyFill="1">
      <alignment wrapText="1"/>
    </xf>
    <xf numFmtId="0" fontId="6" fillId="6" borderId="0" xfId="0" applyFont="1" applyFill="1" applyAlignment="1">
      <alignment horizontal="center" wrapText="1"/>
    </xf>
    <xf numFmtId="0" fontId="5" fillId="0" borderId="0" xfId="0" applyFont="1">
      <alignment wrapText="1"/>
    </xf>
    <xf numFmtId="0" fontId="6" fillId="6" borderId="3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14" fontId="9" fillId="0" borderId="2" xfId="0" applyNumberFormat="1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1" fillId="3" borderId="0" xfId="0" applyFont="1" applyFill="1" applyAlignment="1">
      <alignment horizontal="center" vertical="center" wrapText="1"/>
    </xf>
    <xf numFmtId="0" fontId="6" fillId="6" borderId="18" xfId="0" applyFont="1" applyFill="1" applyBorder="1" applyAlignment="1">
      <alignment horizontal="center" vertical="center" wrapText="1"/>
    </xf>
    <xf numFmtId="0" fontId="7" fillId="6" borderId="17" xfId="7" applyFont="1" applyFill="1" applyBorder="1" applyAlignment="1" applyProtection="1">
      <alignment horizontal="center" vertical="center" wrapText="1"/>
    </xf>
    <xf numFmtId="0" fontId="4" fillId="6" borderId="0" xfId="7" applyFont="1" applyFill="1" applyAlignment="1" applyProtection="1">
      <alignment horizontal="left" vertical="top" wrapText="1"/>
    </xf>
    <xf numFmtId="0" fontId="14" fillId="0" borderId="16" xfId="0" applyFont="1" applyBorder="1" applyAlignment="1">
      <alignment horizontal="center" vertical="center" wrapText="1"/>
    </xf>
    <xf numFmtId="1" fontId="14" fillId="0" borderId="2" xfId="0" applyNumberFormat="1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7" fillId="6" borderId="18" xfId="0" applyFont="1" applyFill="1" applyBorder="1" applyAlignment="1">
      <alignment horizontal="center" vertical="center" wrapText="1"/>
    </xf>
    <xf numFmtId="14" fontId="14" fillId="0" borderId="16" xfId="0" applyNumberFormat="1" applyFont="1" applyBorder="1" applyAlignment="1">
      <alignment horizontal="center" vertical="center" wrapText="1"/>
    </xf>
    <xf numFmtId="14" fontId="14" fillId="0" borderId="2" xfId="0" applyNumberFormat="1" applyFont="1" applyBorder="1" applyAlignment="1">
      <alignment horizontal="center" vertical="center" wrapText="1"/>
    </xf>
    <xf numFmtId="0" fontId="7" fillId="6" borderId="3" xfId="0" applyFont="1" applyFill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 wrapText="1"/>
    </xf>
    <xf numFmtId="0" fontId="14" fillId="8" borderId="2" xfId="0" applyFont="1" applyFill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14" fontId="10" fillId="0" borderId="2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14" fontId="18" fillId="0" borderId="2" xfId="0" applyNumberFormat="1" applyFont="1" applyBorder="1" applyAlignment="1">
      <alignment horizontal="center" vertical="center" wrapText="1"/>
    </xf>
    <xf numFmtId="14" fontId="13" fillId="0" borderId="2" xfId="0" applyNumberFormat="1" applyFont="1" applyBorder="1" applyAlignment="1">
      <alignment horizontal="center" vertical="center" wrapText="1"/>
    </xf>
    <xf numFmtId="14" fontId="13" fillId="0" borderId="6" xfId="0" applyNumberFormat="1" applyFont="1" applyBorder="1" applyAlignment="1">
      <alignment horizontal="center" vertical="center" wrapText="1"/>
    </xf>
    <xf numFmtId="14" fontId="19" fillId="0" borderId="2" xfId="0" applyNumberFormat="1" applyFont="1" applyBorder="1" applyAlignment="1">
      <alignment horizontal="center" vertical="center" wrapText="1"/>
    </xf>
    <xf numFmtId="14" fontId="13" fillId="0" borderId="19" xfId="0" applyNumberFormat="1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8" fillId="3" borderId="0" xfId="0" applyFont="1" applyFill="1" applyAlignment="1">
      <alignment horizontal="center" vertical="center" wrapText="1"/>
    </xf>
    <xf numFmtId="0" fontId="8" fillId="2" borderId="0" xfId="0" applyFont="1" applyFill="1" applyAlignment="1">
      <alignment horizontal="center" vertical="center" wrapText="1"/>
    </xf>
    <xf numFmtId="0" fontId="5" fillId="0" borderId="0" xfId="0" applyFont="1" applyAlignment="1">
      <alignment horizontal="left" wrapText="1"/>
    </xf>
    <xf numFmtId="0" fontId="4" fillId="6" borderId="0" xfId="7" applyFont="1" applyFill="1" applyAlignment="1">
      <alignment horizontal="right" vertical="center" wrapText="1"/>
    </xf>
    <xf numFmtId="0" fontId="7" fillId="6" borderId="17" xfId="7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0" fillId="0" borderId="2" xfId="0" applyFont="1" applyBorder="1" applyAlignment="1">
      <alignment horizontal="center" vertical="center" wrapText="1"/>
    </xf>
    <xf numFmtId="0" fontId="21" fillId="0" borderId="0" xfId="0" applyFont="1">
      <alignment wrapText="1"/>
    </xf>
    <xf numFmtId="0" fontId="17" fillId="8" borderId="2" xfId="0" applyFont="1" applyFill="1" applyBorder="1" applyAlignment="1">
      <alignment horizontal="center" vertical="center" wrapText="1"/>
    </xf>
    <xf numFmtId="0" fontId="20" fillId="10" borderId="2" xfId="0" applyFont="1" applyFill="1" applyBorder="1" applyAlignment="1">
      <alignment horizontal="center" vertical="center" wrapText="1"/>
    </xf>
    <xf numFmtId="0" fontId="13" fillId="9" borderId="2" xfId="0" applyFont="1" applyFill="1" applyBorder="1" applyAlignment="1">
      <alignment horizontal="center" vertical="center" wrapText="1"/>
    </xf>
    <xf numFmtId="0" fontId="17" fillId="0" borderId="13" xfId="0" applyFont="1" applyBorder="1" applyAlignment="1">
      <alignment horizontal="center" vertical="center" wrapText="1"/>
    </xf>
    <xf numFmtId="0" fontId="13" fillId="0" borderId="19" xfId="0" applyFont="1" applyBorder="1" applyAlignment="1">
      <alignment horizontal="center" vertical="center" wrapText="1"/>
    </xf>
    <xf numFmtId="0" fontId="13" fillId="0" borderId="20" xfId="0" applyFont="1" applyBorder="1" applyAlignment="1">
      <alignment horizontal="center" vertical="center" wrapText="1"/>
    </xf>
    <xf numFmtId="0" fontId="17" fillId="9" borderId="2" xfId="0" applyFont="1" applyFill="1" applyBorder="1" applyAlignment="1">
      <alignment horizontal="center" vertical="center" wrapText="1"/>
    </xf>
    <xf numFmtId="0" fontId="24" fillId="0" borderId="2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17" fillId="0" borderId="19" xfId="0" applyFont="1" applyBorder="1" applyAlignment="1">
      <alignment horizontal="center" vertical="center" wrapText="1"/>
    </xf>
    <xf numFmtId="0" fontId="17" fillId="0" borderId="20" xfId="0" applyFont="1" applyBorder="1" applyAlignment="1">
      <alignment horizontal="center" vertical="center" wrapText="1"/>
    </xf>
    <xf numFmtId="0" fontId="22" fillId="7" borderId="23" xfId="0" applyFont="1" applyFill="1" applyBorder="1" applyAlignment="1">
      <alignment horizontal="center" vertical="center" wrapText="1"/>
    </xf>
    <xf numFmtId="0" fontId="20" fillId="0" borderId="20" xfId="0" applyFont="1" applyBorder="1" applyAlignment="1">
      <alignment horizontal="center" vertical="center" wrapText="1"/>
    </xf>
    <xf numFmtId="0" fontId="13" fillId="0" borderId="13" xfId="0" applyFont="1" applyBorder="1" applyAlignment="1">
      <alignment horizontal="center" vertical="center" wrapText="1"/>
    </xf>
    <xf numFmtId="0" fontId="5" fillId="0" borderId="24" xfId="0" applyFont="1" applyBorder="1">
      <alignment wrapText="1"/>
    </xf>
    <xf numFmtId="0" fontId="6" fillId="6" borderId="27" xfId="0" applyFont="1" applyFill="1" applyBorder="1" applyAlignment="1">
      <alignment horizontal="center" wrapText="1"/>
    </xf>
    <xf numFmtId="0" fontId="25" fillId="0" borderId="29" xfId="0" applyFont="1" applyBorder="1" applyAlignment="1">
      <alignment horizontal="center" vertical="center" wrapText="1"/>
    </xf>
    <xf numFmtId="0" fontId="13" fillId="0" borderId="29" xfId="0" applyFont="1" applyBorder="1" applyAlignment="1">
      <alignment horizontal="center" vertical="center" wrapText="1"/>
    </xf>
    <xf numFmtId="14" fontId="24" fillId="0" borderId="29" xfId="0" applyNumberFormat="1" applyFont="1" applyBorder="1" applyAlignment="1">
      <alignment horizontal="center" vertical="center" wrapText="1"/>
    </xf>
    <xf numFmtId="0" fontId="13" fillId="0" borderId="30" xfId="0" applyFont="1" applyBorder="1" applyAlignment="1">
      <alignment horizontal="center" vertical="center" wrapText="1"/>
    </xf>
    <xf numFmtId="0" fontId="13" fillId="0" borderId="31" xfId="0" applyFont="1" applyBorder="1" applyAlignment="1">
      <alignment horizontal="center" vertical="center" wrapText="1"/>
    </xf>
    <xf numFmtId="0" fontId="13" fillId="0" borderId="32" xfId="0" applyFont="1" applyBorder="1" applyAlignment="1">
      <alignment horizontal="center" vertical="center" wrapText="1"/>
    </xf>
    <xf numFmtId="168" fontId="5" fillId="6" borderId="0" xfId="0" applyNumberFormat="1" applyFont="1" applyFill="1">
      <alignment wrapText="1"/>
    </xf>
    <xf numFmtId="168" fontId="17" fillId="0" borderId="16" xfId="0" applyNumberFormat="1" applyFont="1" applyBorder="1" applyAlignment="1">
      <alignment horizontal="center" vertical="center" wrapText="1"/>
    </xf>
    <xf numFmtId="168" fontId="17" fillId="0" borderId="2" xfId="0" applyNumberFormat="1" applyFont="1" applyBorder="1" applyAlignment="1">
      <alignment horizontal="center" vertical="center" wrapText="1"/>
    </xf>
    <xf numFmtId="168" fontId="17" fillId="0" borderId="19" xfId="0" applyNumberFormat="1" applyFont="1" applyBorder="1" applyAlignment="1">
      <alignment horizontal="center" vertical="center" wrapText="1"/>
    </xf>
    <xf numFmtId="168" fontId="17" fillId="0" borderId="20" xfId="0" applyNumberFormat="1" applyFont="1" applyBorder="1" applyAlignment="1">
      <alignment horizontal="center" vertical="center" wrapText="1"/>
    </xf>
    <xf numFmtId="168" fontId="22" fillId="7" borderId="23" xfId="0" applyNumberFormat="1" applyFont="1" applyFill="1" applyBorder="1" applyAlignment="1">
      <alignment horizontal="center" vertical="center" wrapText="1"/>
    </xf>
    <xf numFmtId="168" fontId="5" fillId="0" borderId="0" xfId="0" applyNumberFormat="1" applyFont="1">
      <alignment wrapText="1"/>
    </xf>
    <xf numFmtId="0" fontId="13" fillId="0" borderId="4" xfId="0" applyFont="1" applyBorder="1" applyAlignment="1">
      <alignment horizontal="center" vertical="center" wrapText="1"/>
    </xf>
    <xf numFmtId="0" fontId="29" fillId="0" borderId="0" xfId="0" applyFont="1">
      <alignment wrapText="1"/>
    </xf>
    <xf numFmtId="0" fontId="26" fillId="0" borderId="35" xfId="0" applyFont="1" applyBorder="1" applyAlignment="1">
      <alignment horizontal="center" vertical="center" wrapText="1"/>
    </xf>
    <xf numFmtId="0" fontId="17" fillId="0" borderId="16" xfId="0" applyFont="1" applyBorder="1" applyAlignment="1">
      <alignment horizontal="center" vertical="center" wrapText="1"/>
    </xf>
    <xf numFmtId="0" fontId="13" fillId="0" borderId="19" xfId="0" applyFont="1" applyBorder="1" applyAlignment="1">
      <alignment vertical="center" wrapText="1"/>
    </xf>
    <xf numFmtId="0" fontId="22" fillId="7" borderId="36" xfId="0" applyFont="1" applyFill="1" applyBorder="1" applyAlignment="1">
      <alignment horizontal="center" vertical="center" wrapText="1"/>
    </xf>
    <xf numFmtId="0" fontId="21" fillId="0" borderId="19" xfId="0" applyFont="1" applyBorder="1" applyAlignment="1">
      <alignment horizontal="center" wrapText="1"/>
    </xf>
    <xf numFmtId="0" fontId="24" fillId="0" borderId="33" xfId="0" applyFont="1" applyBorder="1" applyAlignment="1">
      <alignment horizontal="center" vertical="center" wrapText="1"/>
    </xf>
    <xf numFmtId="0" fontId="24" fillId="0" borderId="20" xfId="0" applyFont="1" applyBorder="1" applyAlignment="1">
      <alignment horizontal="center" vertical="center" wrapText="1"/>
    </xf>
    <xf numFmtId="0" fontId="24" fillId="0" borderId="19" xfId="0" applyFont="1" applyBorder="1" applyAlignment="1">
      <alignment horizontal="center" vertical="center" wrapText="1"/>
    </xf>
    <xf numFmtId="1" fontId="17" fillId="0" borderId="20" xfId="0" applyNumberFormat="1" applyFont="1" applyBorder="1" applyAlignment="1">
      <alignment horizontal="center" vertical="center" wrapText="1"/>
    </xf>
    <xf numFmtId="0" fontId="13" fillId="0" borderId="30" xfId="0" applyFont="1" applyBorder="1" applyAlignment="1">
      <alignment vertical="center" wrapText="1"/>
    </xf>
    <xf numFmtId="0" fontId="24" fillId="0" borderId="19" xfId="0" applyFont="1" applyBorder="1" applyAlignment="1">
      <alignment vertical="center" wrapText="1"/>
    </xf>
    <xf numFmtId="0" fontId="17" fillId="0" borderId="19" xfId="0" applyFont="1" applyBorder="1" applyAlignment="1">
      <alignment vertical="center" wrapText="1"/>
    </xf>
    <xf numFmtId="0" fontId="22" fillId="0" borderId="19" xfId="0" applyFont="1" applyBorder="1" applyAlignment="1">
      <alignment vertical="center" wrapText="1"/>
    </xf>
    <xf numFmtId="0" fontId="13" fillId="0" borderId="13" xfId="0" applyFont="1" applyBorder="1" applyAlignment="1">
      <alignment vertical="center" wrapText="1"/>
    </xf>
    <xf numFmtId="0" fontId="5" fillId="0" borderId="15" xfId="0" applyFont="1" applyBorder="1">
      <alignment wrapText="1"/>
    </xf>
    <xf numFmtId="0" fontId="8" fillId="2" borderId="15" xfId="0" applyFont="1" applyFill="1" applyBorder="1" applyAlignment="1">
      <alignment horizontal="center" vertical="center" wrapText="1"/>
    </xf>
    <xf numFmtId="0" fontId="13" fillId="0" borderId="7" xfId="0" applyFont="1" applyBorder="1" applyAlignment="1">
      <alignment vertical="center" wrapText="1"/>
    </xf>
    <xf numFmtId="0" fontId="13" fillId="0" borderId="7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17" fillId="9" borderId="19" xfId="0" applyFont="1" applyFill="1" applyBorder="1" applyAlignment="1">
      <alignment horizontal="center" vertical="center" wrapText="1"/>
    </xf>
    <xf numFmtId="0" fontId="8" fillId="3" borderId="15" xfId="0" applyFont="1" applyFill="1" applyBorder="1" applyAlignment="1">
      <alignment vertical="center" wrapText="1"/>
    </xf>
    <xf numFmtId="0" fontId="8" fillId="3" borderId="0" xfId="0" applyFont="1" applyFill="1" applyAlignment="1">
      <alignment vertical="center" wrapText="1"/>
    </xf>
    <xf numFmtId="0" fontId="5" fillId="17" borderId="0" xfId="0" applyFont="1" applyFill="1">
      <alignment wrapText="1"/>
    </xf>
    <xf numFmtId="0" fontId="8" fillId="2" borderId="15" xfId="0" applyFont="1" applyFill="1" applyBorder="1" applyAlignment="1">
      <alignment vertical="center" wrapText="1"/>
    </xf>
    <xf numFmtId="0" fontId="13" fillId="0" borderId="20" xfId="0" applyFont="1" applyBorder="1" applyAlignment="1">
      <alignment vertical="center" wrapText="1"/>
    </xf>
    <xf numFmtId="0" fontId="22" fillId="7" borderId="23" xfId="0" applyFont="1" applyFill="1" applyBorder="1" applyAlignment="1">
      <alignment vertical="center" wrapText="1"/>
    </xf>
    <xf numFmtId="0" fontId="13" fillId="0" borderId="2" xfId="0" applyFont="1" applyBorder="1" applyAlignment="1">
      <alignment vertical="center" wrapText="1"/>
    </xf>
    <xf numFmtId="0" fontId="24" fillId="0" borderId="20" xfId="0" applyFont="1" applyBorder="1" applyAlignment="1">
      <alignment vertical="center" wrapText="1"/>
    </xf>
    <xf numFmtId="0" fontId="24" fillId="0" borderId="13" xfId="0" applyFont="1" applyBorder="1" applyAlignment="1">
      <alignment vertical="center" wrapText="1"/>
    </xf>
    <xf numFmtId="0" fontId="24" fillId="0" borderId="7" xfId="0" applyFont="1" applyBorder="1" applyAlignment="1">
      <alignment horizontal="center" vertical="center" wrapText="1"/>
    </xf>
    <xf numFmtId="0" fontId="24" fillId="0" borderId="7" xfId="0" applyFont="1" applyBorder="1" applyAlignment="1">
      <alignment vertical="center" wrapText="1"/>
    </xf>
    <xf numFmtId="0" fontId="24" fillId="0" borderId="2" xfId="0" applyFont="1" applyBorder="1" applyAlignment="1">
      <alignment vertical="center" wrapText="1"/>
    </xf>
    <xf numFmtId="0" fontId="13" fillId="0" borderId="9" xfId="0" applyFont="1" applyBorder="1" applyAlignment="1">
      <alignment vertical="center" wrapText="1"/>
    </xf>
    <xf numFmtId="0" fontId="27" fillId="0" borderId="2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3" fillId="0" borderId="12" xfId="0" applyFont="1" applyBorder="1" applyAlignment="1">
      <alignment horizontal="center" vertical="center" wrapText="1"/>
    </xf>
    <xf numFmtId="0" fontId="20" fillId="7" borderId="23" xfId="0" applyFont="1" applyFill="1" applyBorder="1" applyAlignment="1">
      <alignment horizontal="center" vertical="center" wrapText="1"/>
    </xf>
    <xf numFmtId="0" fontId="6" fillId="6" borderId="0" xfId="0" applyFont="1" applyFill="1" applyAlignment="1">
      <alignment horizontal="center" vertical="center" wrapText="1"/>
    </xf>
    <xf numFmtId="0" fontId="21" fillId="0" borderId="2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28" fillId="0" borderId="35" xfId="0" applyFont="1" applyBorder="1" applyAlignment="1">
      <alignment horizontal="center" vertical="center" wrapText="1"/>
    </xf>
    <xf numFmtId="0" fontId="23" fillId="7" borderId="23" xfId="0" applyFont="1" applyFill="1" applyBorder="1" applyAlignment="1">
      <alignment horizontal="center" vertical="center" wrapText="1"/>
    </xf>
    <xf numFmtId="0" fontId="30" fillId="0" borderId="2" xfId="0" applyFont="1" applyBorder="1" applyAlignment="1">
      <alignment horizontal="center" vertical="center" wrapText="1"/>
    </xf>
    <xf numFmtId="0" fontId="30" fillId="0" borderId="19" xfId="0" applyFont="1" applyBorder="1" applyAlignment="1">
      <alignment horizontal="center" vertical="center" wrapText="1"/>
    </xf>
    <xf numFmtId="0" fontId="17" fillId="12" borderId="19" xfId="0" applyFont="1" applyFill="1" applyBorder="1" applyAlignment="1">
      <alignment horizontal="center" vertical="center" wrapText="1"/>
    </xf>
    <xf numFmtId="0" fontId="22" fillId="7" borderId="43" xfId="0" applyFont="1" applyFill="1" applyBorder="1" applyAlignment="1">
      <alignment horizontal="center" vertical="center" wrapText="1"/>
    </xf>
    <xf numFmtId="0" fontId="22" fillId="7" borderId="44" xfId="0" applyFont="1" applyFill="1" applyBorder="1" applyAlignment="1">
      <alignment horizontal="center" vertical="center" wrapText="1"/>
    </xf>
    <xf numFmtId="0" fontId="23" fillId="7" borderId="44" xfId="0" applyFont="1" applyFill="1" applyBorder="1" applyAlignment="1">
      <alignment horizontal="center" vertical="center" wrapText="1"/>
    </xf>
    <xf numFmtId="0" fontId="22" fillId="7" borderId="45" xfId="0" applyFont="1" applyFill="1" applyBorder="1" applyAlignment="1">
      <alignment horizontal="center" vertical="center" wrapText="1"/>
    </xf>
    <xf numFmtId="0" fontId="22" fillId="14" borderId="13" xfId="0" applyFont="1" applyFill="1" applyBorder="1" applyAlignment="1">
      <alignment horizontal="center" vertical="center" wrapText="1"/>
    </xf>
    <xf numFmtId="0" fontId="22" fillId="16" borderId="47" xfId="0" applyFont="1" applyFill="1" applyBorder="1" applyAlignment="1">
      <alignment horizontal="center" vertical="center" wrapText="1"/>
    </xf>
    <xf numFmtId="0" fontId="13" fillId="16" borderId="25" xfId="0" applyFont="1" applyFill="1" applyBorder="1" applyAlignment="1">
      <alignment horizontal="center" vertical="center" wrapText="1"/>
    </xf>
    <xf numFmtId="0" fontId="24" fillId="16" borderId="25" xfId="0" applyFont="1" applyFill="1" applyBorder="1" applyAlignment="1">
      <alignment horizontal="center" vertical="center" wrapText="1"/>
    </xf>
    <xf numFmtId="0" fontId="20" fillId="16" borderId="25" xfId="0" applyFont="1" applyFill="1" applyBorder="1" applyAlignment="1">
      <alignment horizontal="center" vertical="center" wrapText="1"/>
    </xf>
    <xf numFmtId="0" fontId="13" fillId="16" borderId="25" xfId="0" applyFont="1" applyFill="1" applyBorder="1" applyAlignment="1">
      <alignment vertical="center" wrapText="1"/>
    </xf>
    <xf numFmtId="0" fontId="13" fillId="16" borderId="48" xfId="0" applyFont="1" applyFill="1" applyBorder="1" applyAlignment="1">
      <alignment horizontal="center" vertical="center" wrapText="1"/>
    </xf>
    <xf numFmtId="0" fontId="19" fillId="0" borderId="20" xfId="0" applyFont="1" applyBorder="1">
      <alignment wrapText="1"/>
    </xf>
    <xf numFmtId="0" fontId="8" fillId="2" borderId="0" xfId="0" applyFont="1" applyFill="1" applyAlignment="1">
      <alignment vertical="center" wrapText="1"/>
    </xf>
    <xf numFmtId="0" fontId="22" fillId="13" borderId="2" xfId="0" applyFont="1" applyFill="1" applyBorder="1" applyAlignment="1">
      <alignment horizontal="center" vertical="center" wrapText="1"/>
    </xf>
    <xf numFmtId="0" fontId="22" fillId="13" borderId="16" xfId="0" applyFont="1" applyFill="1" applyBorder="1" applyAlignment="1">
      <alignment horizontal="center" vertical="center" wrapText="1"/>
    </xf>
    <xf numFmtId="0" fontId="13" fillId="0" borderId="50" xfId="0" applyFont="1" applyBorder="1" applyAlignment="1">
      <alignment vertical="center" wrapText="1"/>
    </xf>
    <xf numFmtId="0" fontId="5" fillId="0" borderId="50" xfId="0" applyFont="1" applyBorder="1">
      <alignment wrapText="1"/>
    </xf>
    <xf numFmtId="0" fontId="13" fillId="11" borderId="20" xfId="0" applyFont="1" applyFill="1" applyBorder="1" applyAlignment="1">
      <alignment horizontal="center" vertical="center" wrapText="1"/>
    </xf>
    <xf numFmtId="0" fontId="17" fillId="8" borderId="20" xfId="0" applyFont="1" applyFill="1" applyBorder="1" applyAlignment="1">
      <alignment horizontal="center" vertical="center" wrapText="1"/>
    </xf>
    <xf numFmtId="0" fontId="17" fillId="8" borderId="19" xfId="0" applyFont="1" applyFill="1" applyBorder="1" applyAlignment="1">
      <alignment horizontal="center" vertical="center" wrapText="1"/>
    </xf>
    <xf numFmtId="168" fontId="17" fillId="0" borderId="39" xfId="0" applyNumberFormat="1" applyFont="1" applyBorder="1" applyAlignment="1">
      <alignment horizontal="center" vertical="center" wrapText="1"/>
    </xf>
    <xf numFmtId="0" fontId="31" fillId="0" borderId="2" xfId="0" applyFont="1" applyBorder="1" applyAlignment="1">
      <alignment vertical="center" wrapText="1"/>
    </xf>
    <xf numFmtId="14" fontId="32" fillId="0" borderId="30" xfId="0" applyNumberFormat="1" applyFont="1" applyBorder="1" applyAlignment="1">
      <alignment vertical="center" wrapText="1"/>
    </xf>
    <xf numFmtId="0" fontId="13" fillId="0" borderId="37" xfId="0" applyFont="1" applyBorder="1" applyAlignment="1">
      <alignment horizontal="center" vertical="center" wrapText="1"/>
    </xf>
    <xf numFmtId="14" fontId="24" fillId="0" borderId="30" xfId="0" applyNumberFormat="1" applyFont="1" applyBorder="1" applyAlignment="1">
      <alignment vertical="center" wrapText="1"/>
    </xf>
    <xf numFmtId="14" fontId="24" fillId="0" borderId="30" xfId="0" applyNumberFormat="1" applyFont="1" applyBorder="1" applyAlignment="1">
      <alignment horizontal="center" vertical="center" wrapText="1"/>
    </xf>
    <xf numFmtId="0" fontId="34" fillId="0" borderId="20" xfId="0" applyFont="1" applyBorder="1" applyAlignment="1">
      <alignment horizontal="center" vertical="center" wrapText="1"/>
    </xf>
    <xf numFmtId="0" fontId="33" fillId="0" borderId="20" xfId="0" applyFont="1" applyBorder="1" applyAlignment="1">
      <alignment horizontal="center" vertical="center" wrapText="1"/>
    </xf>
    <xf numFmtId="0" fontId="35" fillId="0" borderId="0" xfId="0" applyFont="1">
      <alignment wrapText="1"/>
    </xf>
    <xf numFmtId="0" fontId="13" fillId="0" borderId="39" xfId="0" applyFont="1" applyBorder="1" applyAlignment="1">
      <alignment horizontal="center" vertical="center" wrapText="1"/>
    </xf>
    <xf numFmtId="0" fontId="24" fillId="16" borderId="54" xfId="0" applyFont="1" applyFill="1" applyBorder="1" applyAlignment="1">
      <alignment horizontal="center" vertical="center" wrapText="1"/>
    </xf>
    <xf numFmtId="168" fontId="17" fillId="0" borderId="13" xfId="0" applyNumberFormat="1" applyFont="1" applyBorder="1" applyAlignment="1">
      <alignment horizontal="center" vertical="center" wrapText="1"/>
    </xf>
    <xf numFmtId="0" fontId="22" fillId="7" borderId="56" xfId="0" applyFont="1" applyFill="1" applyBorder="1" applyAlignment="1">
      <alignment horizontal="center" vertical="center" wrapText="1"/>
    </xf>
    <xf numFmtId="0" fontId="22" fillId="7" borderId="57" xfId="0" applyFont="1" applyFill="1" applyBorder="1" applyAlignment="1">
      <alignment horizontal="center" vertical="center" wrapText="1"/>
    </xf>
    <xf numFmtId="168" fontId="22" fillId="7" borderId="13" xfId="0" applyNumberFormat="1" applyFont="1" applyFill="1" applyBorder="1" applyAlignment="1">
      <alignment horizontal="center" vertical="center" wrapText="1"/>
    </xf>
    <xf numFmtId="14" fontId="22" fillId="7" borderId="23" xfId="0" applyNumberFormat="1" applyFont="1" applyFill="1" applyBorder="1" applyAlignment="1">
      <alignment horizontal="center" vertical="center" wrapText="1"/>
    </xf>
    <xf numFmtId="14" fontId="22" fillId="7" borderId="44" xfId="0" applyNumberFormat="1" applyFont="1" applyFill="1" applyBorder="1" applyAlignment="1">
      <alignment horizontal="center" vertical="center" wrapText="1"/>
    </xf>
    <xf numFmtId="0" fontId="22" fillId="7" borderId="58" xfId="0" applyFont="1" applyFill="1" applyBorder="1" applyAlignment="1">
      <alignment horizontal="center" vertical="center" wrapText="1"/>
    </xf>
    <xf numFmtId="0" fontId="22" fillId="7" borderId="59" xfId="0" applyFont="1" applyFill="1" applyBorder="1" applyAlignment="1">
      <alignment horizontal="center" vertical="center" wrapText="1"/>
    </xf>
    <xf numFmtId="0" fontId="13" fillId="7" borderId="20" xfId="0" applyFont="1" applyFill="1" applyBorder="1" applyAlignment="1">
      <alignment horizontal="center" vertical="center" wrapText="1"/>
    </xf>
    <xf numFmtId="0" fontId="22" fillId="7" borderId="20" xfId="0" applyFont="1" applyFill="1" applyBorder="1" applyAlignment="1">
      <alignment horizontal="center" vertical="center" wrapText="1"/>
    </xf>
    <xf numFmtId="0" fontId="20" fillId="7" borderId="20" xfId="0" applyFont="1" applyFill="1" applyBorder="1" applyAlignment="1">
      <alignment horizontal="center" vertical="center" wrapText="1"/>
    </xf>
    <xf numFmtId="0" fontId="33" fillId="7" borderId="10" xfId="0" applyFont="1" applyFill="1" applyBorder="1" applyAlignment="1">
      <alignment horizontal="center" vertical="center" wrapText="1"/>
    </xf>
    <xf numFmtId="0" fontId="5" fillId="7" borderId="0" xfId="0" applyFont="1" applyFill="1">
      <alignment wrapText="1"/>
    </xf>
    <xf numFmtId="14" fontId="13" fillId="7" borderId="20" xfId="0" applyNumberFormat="1" applyFont="1" applyFill="1" applyBorder="1" applyAlignment="1">
      <alignment horizontal="center" vertical="center" wrapText="1"/>
    </xf>
    <xf numFmtId="0" fontId="5" fillId="7" borderId="49" xfId="0" applyFont="1" applyFill="1" applyBorder="1">
      <alignment wrapText="1"/>
    </xf>
    <xf numFmtId="0" fontId="13" fillId="7" borderId="31" xfId="0" applyFont="1" applyFill="1" applyBorder="1" applyAlignment="1">
      <alignment horizontal="center" vertical="center" wrapText="1"/>
    </xf>
    <xf numFmtId="168" fontId="36" fillId="7" borderId="13" xfId="0" applyNumberFormat="1" applyFont="1" applyFill="1" applyBorder="1" applyAlignment="1">
      <alignment horizontal="center" vertical="center" wrapText="1"/>
    </xf>
    <xf numFmtId="0" fontId="22" fillId="0" borderId="2" xfId="0" applyFont="1" applyBorder="1" applyAlignment="1">
      <alignment horizontal="center" vertical="center" wrapText="1"/>
    </xf>
    <xf numFmtId="0" fontId="23" fillId="0" borderId="2" xfId="0" applyFont="1" applyBorder="1" applyAlignment="1">
      <alignment horizontal="center" vertical="center" wrapText="1"/>
    </xf>
    <xf numFmtId="0" fontId="26" fillId="0" borderId="60" xfId="0" applyFont="1" applyBorder="1" applyAlignment="1">
      <alignment horizontal="center" vertical="center" wrapText="1"/>
    </xf>
    <xf numFmtId="0" fontId="36" fillId="7" borderId="2" xfId="0" applyFont="1" applyFill="1" applyBorder="1" applyAlignment="1">
      <alignment horizontal="center" vertical="center" wrapText="1"/>
    </xf>
    <xf numFmtId="168" fontId="26" fillId="0" borderId="2" xfId="0" applyNumberFormat="1" applyFont="1" applyBorder="1" applyAlignment="1">
      <alignment horizontal="center" vertical="center" wrapText="1"/>
    </xf>
    <xf numFmtId="168" fontId="36" fillId="7" borderId="21" xfId="0" applyNumberFormat="1" applyFont="1" applyFill="1" applyBorder="1" applyAlignment="1">
      <alignment horizontal="center" vertical="center" wrapText="1"/>
    </xf>
    <xf numFmtId="0" fontId="24" fillId="0" borderId="22" xfId="0" applyFont="1" applyBorder="1" applyAlignment="1">
      <alignment horizontal="center" vertical="center" wrapText="1"/>
    </xf>
    <xf numFmtId="0" fontId="5" fillId="0" borderId="22" xfId="0" applyFont="1" applyBorder="1">
      <alignment wrapText="1"/>
    </xf>
    <xf numFmtId="0" fontId="20" fillId="0" borderId="19" xfId="0" applyFont="1" applyBorder="1" applyAlignment="1">
      <alignment horizontal="center" vertical="center" wrapText="1"/>
    </xf>
    <xf numFmtId="14" fontId="13" fillId="0" borderId="20" xfId="0" applyNumberFormat="1" applyFont="1" applyBorder="1" applyAlignment="1">
      <alignment horizontal="center" vertical="center" wrapText="1"/>
    </xf>
    <xf numFmtId="0" fontId="21" fillId="0" borderId="20" xfId="0" applyFont="1" applyBorder="1" applyAlignment="1">
      <alignment horizontal="center" vertical="center" wrapText="1"/>
    </xf>
    <xf numFmtId="0" fontId="37" fillId="0" borderId="19" xfId="0" applyFont="1" applyBorder="1" applyAlignment="1">
      <alignment horizontal="center" vertical="center" wrapText="1"/>
    </xf>
    <xf numFmtId="0" fontId="5" fillId="0" borderId="2" xfId="0" applyFont="1" applyBorder="1">
      <alignment wrapText="1"/>
    </xf>
    <xf numFmtId="14" fontId="13" fillId="0" borderId="13" xfId="0" applyNumberFormat="1" applyFont="1" applyBorder="1" applyAlignment="1">
      <alignment horizontal="center" vertical="center" wrapText="1"/>
    </xf>
    <xf numFmtId="0" fontId="13" fillId="0" borderId="15" xfId="0" applyFont="1" applyBorder="1" applyAlignment="1">
      <alignment horizontal="center" vertical="center" wrapText="1"/>
    </xf>
    <xf numFmtId="0" fontId="13" fillId="0" borderId="14" xfId="0" applyFont="1" applyBorder="1" applyAlignment="1">
      <alignment horizontal="center" vertical="center" wrapText="1"/>
    </xf>
    <xf numFmtId="0" fontId="21" fillId="11" borderId="0" xfId="0" applyFont="1" applyFill="1" applyAlignment="1">
      <alignment horizontal="center" vertical="center" wrapText="1"/>
    </xf>
    <xf numFmtId="0" fontId="17" fillId="19" borderId="2" xfId="0" applyFont="1" applyFill="1" applyBorder="1" applyAlignment="1">
      <alignment horizontal="center" vertical="center" wrapText="1"/>
    </xf>
    <xf numFmtId="0" fontId="38" fillId="20" borderId="22" xfId="0" applyFont="1" applyFill="1" applyBorder="1" applyAlignment="1">
      <alignment horizontal="center" vertical="center"/>
    </xf>
    <xf numFmtId="0" fontId="28" fillId="20" borderId="19" xfId="0" applyFont="1" applyFill="1" applyBorder="1" applyAlignment="1">
      <alignment horizontal="center" vertical="center" wrapText="1"/>
    </xf>
    <xf numFmtId="0" fontId="28" fillId="20" borderId="20" xfId="0" applyFont="1" applyFill="1" applyBorder="1" applyAlignment="1">
      <alignment horizontal="center" vertical="center" wrapText="1"/>
    </xf>
    <xf numFmtId="0" fontId="28" fillId="20" borderId="2" xfId="0" applyFont="1" applyFill="1" applyBorder="1" applyAlignment="1">
      <alignment horizontal="center" vertical="center" wrapText="1"/>
    </xf>
    <xf numFmtId="0" fontId="26" fillId="20" borderId="2" xfId="0" applyFont="1" applyFill="1" applyBorder="1" applyAlignment="1">
      <alignment horizontal="center" vertical="center" wrapText="1"/>
    </xf>
    <xf numFmtId="0" fontId="26" fillId="20" borderId="19" xfId="0" applyFont="1" applyFill="1" applyBorder="1" applyAlignment="1">
      <alignment horizontal="center" vertical="center" wrapText="1"/>
    </xf>
    <xf numFmtId="0" fontId="17" fillId="20" borderId="19" xfId="0" applyFont="1" applyFill="1" applyBorder="1" applyAlignment="1">
      <alignment horizontal="center" vertical="center" wrapText="1"/>
    </xf>
    <xf numFmtId="14" fontId="13" fillId="7" borderId="0" xfId="0" applyNumberFormat="1" applyFont="1" applyFill="1" applyAlignment="1">
      <alignment horizontal="center" vertical="center" wrapText="1"/>
    </xf>
    <xf numFmtId="0" fontId="21" fillId="0" borderId="19" xfId="0" applyFont="1" applyBorder="1" applyAlignment="1">
      <alignment horizontal="center" vertical="center" wrapText="1"/>
    </xf>
    <xf numFmtId="0" fontId="13" fillId="21" borderId="19" xfId="0" applyFont="1" applyFill="1" applyBorder="1" applyAlignment="1">
      <alignment horizontal="center" vertical="center" wrapText="1"/>
    </xf>
    <xf numFmtId="0" fontId="20" fillId="22" borderId="2" xfId="0" applyFont="1" applyFill="1" applyBorder="1" applyAlignment="1">
      <alignment horizontal="center" vertical="center" wrapText="1"/>
    </xf>
    <xf numFmtId="0" fontId="17" fillId="22" borderId="2" xfId="0" applyFont="1" applyFill="1" applyBorder="1" applyAlignment="1">
      <alignment horizontal="center" vertical="center" wrapText="1"/>
    </xf>
    <xf numFmtId="0" fontId="17" fillId="22" borderId="10" xfId="0" applyFont="1" applyFill="1" applyBorder="1" applyAlignment="1">
      <alignment horizontal="center" vertical="center" wrapText="1"/>
    </xf>
    <xf numFmtId="0" fontId="39" fillId="22" borderId="7" xfId="0" applyFont="1" applyFill="1" applyBorder="1" applyAlignment="1">
      <alignment horizontal="center" vertical="center" wrapText="1"/>
    </xf>
    <xf numFmtId="0" fontId="39" fillId="22" borderId="2" xfId="0" applyFont="1" applyFill="1" applyBorder="1" applyAlignment="1">
      <alignment horizontal="center" vertical="center" wrapText="1"/>
    </xf>
    <xf numFmtId="0" fontId="17" fillId="22" borderId="19" xfId="0" applyFont="1" applyFill="1" applyBorder="1" applyAlignment="1">
      <alignment horizontal="center" vertical="center" wrapText="1"/>
    </xf>
    <xf numFmtId="0" fontId="39" fillId="10" borderId="7" xfId="0" applyFont="1" applyFill="1" applyBorder="1" applyAlignment="1">
      <alignment horizontal="center" vertical="center" wrapText="1"/>
    </xf>
    <xf numFmtId="0" fontId="39" fillId="10" borderId="20" xfId="0" applyFont="1" applyFill="1" applyBorder="1" applyAlignment="1">
      <alignment horizontal="center" vertical="center" wrapText="1"/>
    </xf>
    <xf numFmtId="0" fontId="39" fillId="10" borderId="19" xfId="0" applyFont="1" applyFill="1" applyBorder="1" applyAlignment="1">
      <alignment horizontal="center" vertical="center" wrapText="1"/>
    </xf>
    <xf numFmtId="0" fontId="40" fillId="0" borderId="9" xfId="0" applyFont="1" applyBorder="1" applyAlignment="1">
      <alignment horizontal="center" vertical="center" wrapText="1"/>
    </xf>
    <xf numFmtId="0" fontId="20" fillId="23" borderId="19" xfId="0" applyFont="1" applyFill="1" applyBorder="1" applyAlignment="1">
      <alignment horizontal="center" vertical="center" wrapText="1"/>
    </xf>
    <xf numFmtId="0" fontId="13" fillId="0" borderId="63" xfId="0" applyFont="1" applyBorder="1" applyAlignment="1">
      <alignment horizontal="center" vertical="center" wrapText="1"/>
    </xf>
    <xf numFmtId="0" fontId="13" fillId="21" borderId="64" xfId="0" applyFont="1" applyFill="1" applyBorder="1" applyAlignment="1">
      <alignment horizontal="center" vertical="center" wrapText="1"/>
    </xf>
    <xf numFmtId="0" fontId="13" fillId="21" borderId="65" xfId="0" applyFont="1" applyFill="1" applyBorder="1" applyAlignment="1">
      <alignment horizontal="center" vertical="center" wrapText="1"/>
    </xf>
    <xf numFmtId="0" fontId="24" fillId="0" borderId="13" xfId="0" applyFont="1" applyBorder="1" applyAlignment="1">
      <alignment horizontal="center" vertical="center" wrapText="1"/>
    </xf>
    <xf numFmtId="0" fontId="28" fillId="0" borderId="2" xfId="0" applyFont="1" applyBorder="1" applyAlignment="1">
      <alignment horizontal="center" vertical="center" wrapText="1"/>
    </xf>
    <xf numFmtId="0" fontId="42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13" fillId="21" borderId="13" xfId="0" applyFont="1" applyFill="1" applyBorder="1" applyAlignment="1">
      <alignment horizontal="center" vertical="center" wrapText="1"/>
    </xf>
    <xf numFmtId="0" fontId="33" fillId="0" borderId="2" xfId="0" applyFont="1" applyBorder="1" applyAlignment="1">
      <alignment horizontal="center" vertical="center" wrapText="1"/>
    </xf>
    <xf numFmtId="0" fontId="13" fillId="0" borderId="64" xfId="0" applyFont="1" applyBorder="1" applyAlignment="1">
      <alignment horizontal="center" vertical="center" wrapText="1"/>
    </xf>
    <xf numFmtId="0" fontId="33" fillId="0" borderId="0" xfId="0" applyFont="1" applyAlignment="1">
      <alignment horizontal="center" vertical="center" wrapText="1"/>
    </xf>
    <xf numFmtId="0" fontId="42" fillId="0" borderId="0" xfId="0" applyFont="1" applyAlignment="1">
      <alignment horizontal="center" vertical="center" wrapText="1"/>
    </xf>
    <xf numFmtId="0" fontId="44" fillId="6" borderId="17" xfId="7" applyFont="1" applyFill="1" applyBorder="1" applyAlignment="1" applyProtection="1">
      <alignment horizontal="center" vertical="center" wrapText="1"/>
    </xf>
    <xf numFmtId="168" fontId="45" fillId="6" borderId="18" xfId="0" applyNumberFormat="1" applyFont="1" applyFill="1" applyBorder="1" applyAlignment="1">
      <alignment horizontal="center" vertical="center" wrapText="1"/>
    </xf>
    <xf numFmtId="0" fontId="45" fillId="6" borderId="3" xfId="0" applyFont="1" applyFill="1" applyBorder="1" applyAlignment="1">
      <alignment horizontal="center" vertical="center" wrapText="1"/>
    </xf>
    <xf numFmtId="0" fontId="45" fillId="6" borderId="40" xfId="0" applyFont="1" applyFill="1" applyBorder="1" applyAlignment="1">
      <alignment horizontal="center" vertical="center" wrapText="1"/>
    </xf>
    <xf numFmtId="0" fontId="45" fillId="6" borderId="28" xfId="0" applyFont="1" applyFill="1" applyBorder="1" applyAlignment="1">
      <alignment horizontal="center" vertical="center" wrapText="1"/>
    </xf>
    <xf numFmtId="0" fontId="45" fillId="15" borderId="3" xfId="0" applyFont="1" applyFill="1" applyBorder="1" applyAlignment="1">
      <alignment horizontal="center" vertical="center" wrapText="1"/>
    </xf>
    <xf numFmtId="0" fontId="20" fillId="7" borderId="0" xfId="0" applyFont="1" applyFill="1" applyAlignment="1">
      <alignment horizontal="center" vertical="center" wrapText="1"/>
    </xf>
    <xf numFmtId="0" fontId="5" fillId="0" borderId="76" xfId="0" applyFont="1" applyBorder="1" applyAlignment="1">
      <alignment horizontal="center" vertical="center" wrapText="1"/>
    </xf>
    <xf numFmtId="0" fontId="13" fillId="0" borderId="70" xfId="0" applyFont="1" applyBorder="1" applyAlignment="1">
      <alignment horizontal="center" vertical="center" wrapText="1"/>
    </xf>
    <xf numFmtId="14" fontId="13" fillId="0" borderId="72" xfId="0" applyNumberFormat="1" applyFont="1" applyBorder="1" applyAlignment="1">
      <alignment horizontal="center" vertical="center" wrapText="1"/>
    </xf>
    <xf numFmtId="0" fontId="37" fillId="0" borderId="0" xfId="0" applyFont="1" applyAlignment="1">
      <alignment horizontal="center" vertical="center" wrapText="1"/>
    </xf>
    <xf numFmtId="0" fontId="45" fillId="6" borderId="26" xfId="0" applyFont="1" applyFill="1" applyBorder="1" applyAlignment="1">
      <alignment horizontal="center" vertical="center" wrapText="1"/>
    </xf>
    <xf numFmtId="0" fontId="13" fillId="0" borderId="19" xfId="0" applyFont="1" applyBorder="1" applyAlignment="1">
      <alignment horizontal="center" vertical="center" wrapText="1"/>
    </xf>
    <xf numFmtId="0" fontId="13" fillId="0" borderId="20" xfId="0" applyFont="1" applyBorder="1" applyAlignment="1">
      <alignment horizontal="center" vertical="center" wrapText="1"/>
    </xf>
    <xf numFmtId="0" fontId="13" fillId="0" borderId="30" xfId="0" applyFont="1" applyBorder="1" applyAlignment="1">
      <alignment horizontal="center" vertical="center" wrapText="1"/>
    </xf>
    <xf numFmtId="0" fontId="13" fillId="0" borderId="31" xfId="0" applyFont="1" applyBorder="1" applyAlignment="1">
      <alignment horizontal="center" vertical="center" wrapText="1"/>
    </xf>
    <xf numFmtId="0" fontId="13" fillId="0" borderId="22" xfId="0" applyFont="1" applyBorder="1" applyAlignment="1">
      <alignment horizontal="center" vertical="center" wrapText="1"/>
    </xf>
    <xf numFmtId="0" fontId="17" fillId="0" borderId="68" xfId="0" applyFont="1" applyBorder="1" applyAlignment="1">
      <alignment horizontal="center" vertical="center" wrapText="1"/>
    </xf>
    <xf numFmtId="0" fontId="17" fillId="0" borderId="52" xfId="0" applyFont="1" applyBorder="1" applyAlignment="1">
      <alignment horizontal="center" vertical="center" wrapText="1"/>
    </xf>
    <xf numFmtId="0" fontId="24" fillId="0" borderId="19" xfId="0" applyFont="1" applyBorder="1" applyAlignment="1">
      <alignment horizontal="center" vertical="center" wrapText="1"/>
    </xf>
    <xf numFmtId="0" fontId="24" fillId="0" borderId="20" xfId="0" applyFont="1" applyBorder="1" applyAlignment="1">
      <alignment horizontal="center" vertical="center" wrapText="1"/>
    </xf>
    <xf numFmtId="0" fontId="21" fillId="9" borderId="19" xfId="0" applyFont="1" applyFill="1" applyBorder="1" applyAlignment="1">
      <alignment horizontal="center" vertical="center" wrapText="1"/>
    </xf>
    <xf numFmtId="0" fontId="21" fillId="9" borderId="20" xfId="0" applyFont="1" applyFill="1" applyBorder="1" applyAlignment="1">
      <alignment horizontal="center" vertical="center" wrapText="1"/>
    </xf>
    <xf numFmtId="0" fontId="30" fillId="0" borderId="7" xfId="0" applyFont="1" applyBorder="1" applyAlignment="1">
      <alignment horizontal="center" vertical="center" wrapText="1"/>
    </xf>
    <xf numFmtId="0" fontId="30" fillId="0" borderId="10" xfId="0" applyFont="1" applyBorder="1" applyAlignment="1">
      <alignment horizontal="center" vertical="center" wrapText="1"/>
    </xf>
    <xf numFmtId="0" fontId="13" fillId="21" borderId="73" xfId="0" applyFont="1" applyFill="1" applyBorder="1" applyAlignment="1">
      <alignment horizontal="center" vertical="center" wrapText="1"/>
    </xf>
    <xf numFmtId="0" fontId="13" fillId="21" borderId="74" xfId="0" applyFont="1" applyFill="1" applyBorder="1" applyAlignment="1">
      <alignment horizontal="center" vertical="center" wrapText="1"/>
    </xf>
    <xf numFmtId="0" fontId="13" fillId="0" borderId="66" xfId="0" applyFont="1" applyBorder="1" applyAlignment="1">
      <alignment horizontal="center" vertical="center" wrapText="1"/>
    </xf>
    <xf numFmtId="0" fontId="13" fillId="0" borderId="67" xfId="0" applyFont="1" applyBorder="1" applyAlignment="1">
      <alignment horizontal="center" vertical="center" wrapText="1"/>
    </xf>
    <xf numFmtId="14" fontId="13" fillId="0" borderId="19" xfId="0" applyNumberFormat="1" applyFont="1" applyBorder="1" applyAlignment="1">
      <alignment horizontal="center" vertical="center" wrapText="1"/>
    </xf>
    <xf numFmtId="14" fontId="13" fillId="0" borderId="13" xfId="0" applyNumberFormat="1" applyFont="1" applyBorder="1" applyAlignment="1">
      <alignment horizontal="center" vertical="center" wrapText="1"/>
    </xf>
    <xf numFmtId="14" fontId="13" fillId="0" borderId="20" xfId="0" applyNumberFormat="1" applyFont="1" applyBorder="1" applyAlignment="1">
      <alignment horizontal="center" vertical="center" wrapText="1"/>
    </xf>
    <xf numFmtId="168" fontId="17" fillId="0" borderId="19" xfId="0" applyNumberFormat="1" applyFont="1" applyBorder="1" applyAlignment="1">
      <alignment horizontal="center" vertical="center" wrapText="1"/>
    </xf>
    <xf numFmtId="168" fontId="17" fillId="0" borderId="20" xfId="0" applyNumberFormat="1" applyFont="1" applyBorder="1" applyAlignment="1">
      <alignment horizontal="center" vertical="center" wrapText="1"/>
    </xf>
    <xf numFmtId="0" fontId="13" fillId="0" borderId="13" xfId="0" applyFont="1" applyBorder="1" applyAlignment="1">
      <alignment horizontal="center" vertical="center" wrapText="1"/>
    </xf>
    <xf numFmtId="0" fontId="17" fillId="0" borderId="19" xfId="0" applyFont="1" applyBorder="1" applyAlignment="1">
      <alignment horizontal="center" vertical="center" wrapText="1"/>
    </xf>
    <xf numFmtId="0" fontId="17" fillId="0" borderId="20" xfId="0" applyFont="1" applyBorder="1" applyAlignment="1">
      <alignment horizontal="center" vertical="center" wrapText="1"/>
    </xf>
    <xf numFmtId="0" fontId="20" fillId="10" borderId="19" xfId="0" applyFont="1" applyFill="1" applyBorder="1" applyAlignment="1">
      <alignment horizontal="center" vertical="center" wrapText="1"/>
    </xf>
    <xf numFmtId="0" fontId="20" fillId="10" borderId="20" xfId="0" applyFont="1" applyFill="1" applyBorder="1" applyAlignment="1">
      <alignment horizontal="center" vertical="center" wrapText="1"/>
    </xf>
    <xf numFmtId="0" fontId="37" fillId="0" borderId="2" xfId="0" applyFont="1" applyBorder="1" applyAlignment="1">
      <alignment horizontal="center" vertical="center" wrapText="1"/>
    </xf>
    <xf numFmtId="0" fontId="22" fillId="13" borderId="9" xfId="0" applyFont="1" applyFill="1" applyBorder="1" applyAlignment="1">
      <alignment horizontal="center" vertical="center" wrapText="1"/>
    </xf>
    <xf numFmtId="0" fontId="22" fillId="13" borderId="12" xfId="0" applyFont="1" applyFill="1" applyBorder="1" applyAlignment="1">
      <alignment horizontal="center" vertical="center" wrapText="1"/>
    </xf>
    <xf numFmtId="0" fontId="37" fillId="0" borderId="19" xfId="0" applyFont="1" applyBorder="1" applyAlignment="1">
      <alignment horizontal="center" vertical="center" wrapText="1"/>
    </xf>
    <xf numFmtId="0" fontId="37" fillId="0" borderId="20" xfId="0" applyFont="1" applyBorder="1" applyAlignment="1">
      <alignment horizontal="center" vertical="center" wrapText="1"/>
    </xf>
    <xf numFmtId="0" fontId="37" fillId="0" borderId="75" xfId="0" applyFont="1" applyBorder="1" applyAlignment="1">
      <alignment horizontal="center" vertical="center" wrapText="1"/>
    </xf>
    <xf numFmtId="0" fontId="37" fillId="0" borderId="71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37" fillId="0" borderId="6" xfId="0" applyFont="1" applyBorder="1" applyAlignment="1">
      <alignment horizontal="center" vertical="center" wrapText="1"/>
    </xf>
    <xf numFmtId="14" fontId="37" fillId="0" borderId="7" xfId="0" applyNumberFormat="1" applyFont="1" applyBorder="1" applyAlignment="1">
      <alignment horizontal="center" vertical="center" wrapText="1"/>
    </xf>
    <xf numFmtId="14" fontId="37" fillId="0" borderId="9" xfId="0" applyNumberFormat="1" applyFont="1" applyBorder="1" applyAlignment="1">
      <alignment horizontal="center" vertical="center" wrapText="1"/>
    </xf>
    <xf numFmtId="14" fontId="37" fillId="0" borderId="10" xfId="0" applyNumberFormat="1" applyFont="1" applyBorder="1" applyAlignment="1">
      <alignment horizontal="center" vertical="center" wrapText="1"/>
    </xf>
    <xf numFmtId="14" fontId="37" fillId="0" borderId="12" xfId="0" applyNumberFormat="1" applyFont="1" applyBorder="1" applyAlignment="1">
      <alignment horizontal="center" vertical="center" wrapText="1"/>
    </xf>
    <xf numFmtId="0" fontId="13" fillId="21" borderId="19" xfId="0" applyFont="1" applyFill="1" applyBorder="1" applyAlignment="1">
      <alignment horizontal="center" vertical="center" wrapText="1"/>
    </xf>
    <xf numFmtId="0" fontId="13" fillId="21" borderId="20" xfId="0" applyFont="1" applyFill="1" applyBorder="1" applyAlignment="1">
      <alignment horizontal="center" vertical="center" wrapText="1"/>
    </xf>
    <xf numFmtId="0" fontId="13" fillId="21" borderId="13" xfId="0" applyFont="1" applyFill="1" applyBorder="1" applyAlignment="1">
      <alignment horizontal="center" vertical="center" wrapText="1"/>
    </xf>
    <xf numFmtId="0" fontId="22" fillId="12" borderId="19" xfId="0" applyFont="1" applyFill="1" applyBorder="1" applyAlignment="1">
      <alignment horizontal="center" vertical="center" wrapText="1"/>
    </xf>
    <xf numFmtId="0" fontId="22" fillId="12" borderId="20" xfId="0" applyFont="1" applyFill="1" applyBorder="1" applyAlignment="1">
      <alignment horizontal="center" vertical="center" wrapText="1"/>
    </xf>
    <xf numFmtId="0" fontId="17" fillId="0" borderId="13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13" fillId="0" borderId="12" xfId="0" applyFont="1" applyBorder="1" applyAlignment="1">
      <alignment horizontal="center" vertical="center" wrapText="1"/>
    </xf>
    <xf numFmtId="0" fontId="13" fillId="0" borderId="61" xfId="0" applyFont="1" applyBorder="1" applyAlignment="1">
      <alignment horizontal="center" vertical="center" wrapText="1"/>
    </xf>
    <xf numFmtId="0" fontId="13" fillId="0" borderId="62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8" fillId="3" borderId="0" xfId="0" applyFont="1" applyFill="1" applyAlignment="1">
      <alignment horizontal="center" vertical="center" wrapText="1"/>
    </xf>
    <xf numFmtId="0" fontId="8" fillId="18" borderId="53" xfId="0" applyFont="1" applyFill="1" applyBorder="1" applyAlignment="1">
      <alignment horizontal="center" vertical="center" wrapText="1"/>
    </xf>
    <xf numFmtId="0" fontId="8" fillId="2" borderId="0" xfId="0" applyFont="1" applyFill="1" applyAlignment="1">
      <alignment horizontal="center" vertical="center" wrapText="1"/>
    </xf>
    <xf numFmtId="0" fontId="8" fillId="3" borderId="15" xfId="0" applyFont="1" applyFill="1" applyBorder="1" applyAlignment="1">
      <alignment horizontal="center" vertical="center" wrapText="1"/>
    </xf>
    <xf numFmtId="0" fontId="17" fillId="20" borderId="13" xfId="0" applyFont="1" applyFill="1" applyBorder="1" applyAlignment="1">
      <alignment horizontal="center" vertical="center" wrapText="1"/>
    </xf>
    <xf numFmtId="0" fontId="17" fillId="20" borderId="20" xfId="0" applyFont="1" applyFill="1" applyBorder="1" applyAlignment="1">
      <alignment horizontal="center" vertical="center" wrapText="1"/>
    </xf>
    <xf numFmtId="0" fontId="39" fillId="9" borderId="19" xfId="0" applyFont="1" applyFill="1" applyBorder="1" applyAlignment="1">
      <alignment horizontal="center" vertical="center" wrapText="1"/>
    </xf>
    <xf numFmtId="0" fontId="39" fillId="9" borderId="20" xfId="0" applyFont="1" applyFill="1" applyBorder="1" applyAlignment="1">
      <alignment horizontal="center" vertical="center" wrapText="1"/>
    </xf>
    <xf numFmtId="168" fontId="26" fillId="0" borderId="19" xfId="0" applyNumberFormat="1" applyFont="1" applyBorder="1" applyAlignment="1">
      <alignment horizontal="center" vertical="center" wrapText="1"/>
    </xf>
    <xf numFmtId="168" fontId="26" fillId="0" borderId="55" xfId="0" applyNumberFormat="1" applyFont="1" applyBorder="1" applyAlignment="1">
      <alignment horizontal="center" vertical="center" wrapText="1"/>
    </xf>
    <xf numFmtId="0" fontId="28" fillId="20" borderId="19" xfId="0" applyFont="1" applyFill="1" applyBorder="1" applyAlignment="1">
      <alignment horizontal="center" vertical="center" wrapText="1"/>
    </xf>
    <xf numFmtId="0" fontId="28" fillId="20" borderId="20" xfId="0" applyFont="1" applyFill="1" applyBorder="1" applyAlignment="1">
      <alignment horizontal="center" vertical="center" wrapText="1"/>
    </xf>
    <xf numFmtId="0" fontId="20" fillId="0" borderId="19" xfId="0" applyFont="1" applyBorder="1" applyAlignment="1">
      <alignment horizontal="center" vertical="center" wrapText="1"/>
    </xf>
    <xf numFmtId="0" fontId="20" fillId="0" borderId="20" xfId="0" applyFont="1" applyBorder="1" applyAlignment="1">
      <alignment horizontal="center" vertical="center" wrapText="1"/>
    </xf>
    <xf numFmtId="0" fontId="17" fillId="22" borderId="19" xfId="0" applyFont="1" applyFill="1" applyBorder="1" applyAlignment="1">
      <alignment horizontal="center" vertical="center" wrapText="1"/>
    </xf>
    <xf numFmtId="0" fontId="17" fillId="22" borderId="20" xfId="0" applyFont="1" applyFill="1" applyBorder="1" applyAlignment="1">
      <alignment horizontal="center" vertical="center" wrapText="1"/>
    </xf>
    <xf numFmtId="0" fontId="17" fillId="22" borderId="13" xfId="0" applyFont="1" applyFill="1" applyBorder="1" applyAlignment="1">
      <alignment horizontal="center" vertical="center" wrapText="1"/>
    </xf>
    <xf numFmtId="0" fontId="8" fillId="2" borderId="15" xfId="0" applyFont="1" applyFill="1" applyBorder="1" applyAlignment="1">
      <alignment horizontal="center" vertical="center" wrapText="1"/>
    </xf>
    <xf numFmtId="0" fontId="17" fillId="8" borderId="19" xfId="0" applyFont="1" applyFill="1" applyBorder="1" applyAlignment="1">
      <alignment horizontal="center" vertical="center" wrapText="1"/>
    </xf>
    <xf numFmtId="0" fontId="17" fillId="8" borderId="13" xfId="0" applyFont="1" applyFill="1" applyBorder="1" applyAlignment="1">
      <alignment horizontal="center" vertical="center" wrapText="1"/>
    </xf>
    <xf numFmtId="0" fontId="17" fillId="8" borderId="20" xfId="0" applyFont="1" applyFill="1" applyBorder="1" applyAlignment="1">
      <alignment horizontal="center" vertical="center" wrapText="1"/>
    </xf>
    <xf numFmtId="168" fontId="17" fillId="0" borderId="13" xfId="0" applyNumberFormat="1" applyFont="1" applyBorder="1" applyAlignment="1">
      <alignment horizontal="center" vertical="center" wrapText="1"/>
    </xf>
    <xf numFmtId="0" fontId="42" fillId="0" borderId="19" xfId="0" applyFont="1" applyBorder="1" applyAlignment="1">
      <alignment horizontal="center" vertical="center" wrapText="1"/>
    </xf>
    <xf numFmtId="0" fontId="42" fillId="0" borderId="20" xfId="0" applyFont="1" applyBorder="1" applyAlignment="1">
      <alignment horizontal="center" vertical="center" wrapText="1"/>
    </xf>
    <xf numFmtId="168" fontId="17" fillId="0" borderId="69" xfId="0" applyNumberFormat="1" applyFont="1" applyBorder="1" applyAlignment="1">
      <alignment horizontal="center" vertical="center" wrapText="1"/>
    </xf>
    <xf numFmtId="168" fontId="17" fillId="0" borderId="42" xfId="0" applyNumberFormat="1" applyFont="1" applyBorder="1" applyAlignment="1">
      <alignment horizontal="center" vertical="center" wrapText="1"/>
    </xf>
    <xf numFmtId="14" fontId="24" fillId="0" borderId="19" xfId="0" applyNumberFormat="1" applyFont="1" applyBorder="1" applyAlignment="1">
      <alignment horizontal="center" vertical="center" wrapText="1"/>
    </xf>
    <xf numFmtId="14" fontId="24" fillId="0" borderId="20" xfId="0" applyNumberFormat="1" applyFont="1" applyBorder="1" applyAlignment="1">
      <alignment horizontal="center" vertical="center" wrapText="1"/>
    </xf>
    <xf numFmtId="0" fontId="13" fillId="0" borderId="46" xfId="0" applyFont="1" applyBorder="1" applyAlignment="1">
      <alignment horizontal="center" vertical="center" wrapText="1"/>
    </xf>
    <xf numFmtId="0" fontId="13" fillId="0" borderId="42" xfId="0" applyFont="1" applyBorder="1" applyAlignment="1">
      <alignment horizontal="center" vertical="center" wrapText="1"/>
    </xf>
    <xf numFmtId="0" fontId="13" fillId="0" borderId="51" xfId="0" applyFont="1" applyBorder="1" applyAlignment="1">
      <alignment horizontal="center" vertical="center" wrapText="1"/>
    </xf>
    <xf numFmtId="0" fontId="13" fillId="0" borderId="38" xfId="0" applyFont="1" applyBorder="1" applyAlignment="1">
      <alignment horizontal="center" vertical="center" wrapText="1"/>
    </xf>
    <xf numFmtId="0" fontId="5" fillId="0" borderId="51" xfId="0" applyFont="1" applyBorder="1" applyAlignment="1">
      <alignment horizontal="center" wrapText="1"/>
    </xf>
    <xf numFmtId="0" fontId="5" fillId="0" borderId="38" xfId="0" applyFont="1" applyBorder="1" applyAlignment="1">
      <alignment horizontal="center" wrapText="1"/>
    </xf>
    <xf numFmtId="0" fontId="5" fillId="0" borderId="41" xfId="0" applyFont="1" applyBorder="1" applyAlignment="1">
      <alignment horizontal="center" wrapText="1"/>
    </xf>
    <xf numFmtId="0" fontId="5" fillId="0" borderId="52" xfId="0" applyFont="1" applyBorder="1" applyAlignment="1">
      <alignment horizontal="center" wrapText="1"/>
    </xf>
    <xf numFmtId="0" fontId="37" fillId="21" borderId="7" xfId="0" applyFont="1" applyFill="1" applyBorder="1" applyAlignment="1">
      <alignment horizontal="center" vertical="center" wrapText="1"/>
    </xf>
    <xf numFmtId="0" fontId="37" fillId="21" borderId="14" xfId="0" applyFont="1" applyFill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30" fillId="0" borderId="19" xfId="0" applyFont="1" applyBorder="1" applyAlignment="1">
      <alignment horizontal="center" vertical="center" wrapText="1"/>
    </xf>
    <xf numFmtId="0" fontId="30" fillId="0" borderId="20" xfId="0" applyFont="1" applyBorder="1" applyAlignment="1">
      <alignment horizontal="center" vertical="center" wrapText="1"/>
    </xf>
    <xf numFmtId="0" fontId="13" fillId="0" borderId="34" xfId="0" applyFont="1" applyBorder="1" applyAlignment="1">
      <alignment horizontal="center" vertical="center" wrapText="1"/>
    </xf>
    <xf numFmtId="0" fontId="24" fillId="0" borderId="13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wrapText="1"/>
    </xf>
    <xf numFmtId="0" fontId="5" fillId="0" borderId="20" xfId="0" applyFont="1" applyBorder="1" applyAlignment="1">
      <alignment horizontal="center" wrapText="1"/>
    </xf>
    <xf numFmtId="0" fontId="13" fillId="0" borderId="39" xfId="0" applyFont="1" applyBorder="1" applyAlignment="1">
      <alignment horizontal="center" vertical="center" wrapText="1"/>
    </xf>
    <xf numFmtId="0" fontId="22" fillId="13" borderId="19" xfId="0" applyFont="1" applyFill="1" applyBorder="1" applyAlignment="1">
      <alignment horizontal="center" vertical="center" wrapText="1"/>
    </xf>
    <xf numFmtId="0" fontId="22" fillId="13" borderId="20" xfId="0" applyFont="1" applyFill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4" fillId="6" borderId="0" xfId="0" applyFont="1" applyFill="1" applyAlignment="1">
      <alignment vertical="top"/>
    </xf>
    <xf numFmtId="0" fontId="15" fillId="7" borderId="7" xfId="0" applyFont="1" applyFill="1" applyBorder="1" applyAlignment="1">
      <alignment horizontal="center" vertical="center" wrapText="1"/>
    </xf>
    <xf numFmtId="0" fontId="15" fillId="7" borderId="10" xfId="0" applyFont="1" applyFill="1" applyBorder="1" applyAlignment="1">
      <alignment horizontal="center" vertical="center" wrapText="1"/>
    </xf>
    <xf numFmtId="0" fontId="15" fillId="7" borderId="8" xfId="0" applyFont="1" applyFill="1" applyBorder="1" applyAlignment="1">
      <alignment horizontal="center" vertical="center" wrapText="1"/>
    </xf>
    <xf numFmtId="0" fontId="15" fillId="7" borderId="11" xfId="0" applyFont="1" applyFill="1" applyBorder="1" applyAlignment="1">
      <alignment horizontal="center" vertical="center" wrapText="1"/>
    </xf>
    <xf numFmtId="0" fontId="15" fillId="7" borderId="9" xfId="0" applyFont="1" applyFill="1" applyBorder="1" applyAlignment="1">
      <alignment horizontal="center" vertical="center" wrapText="1"/>
    </xf>
    <xf numFmtId="0" fontId="15" fillId="7" borderId="12" xfId="0" applyFont="1" applyFill="1" applyBorder="1" applyAlignment="1">
      <alignment horizontal="center" vertical="center" wrapText="1"/>
    </xf>
    <xf numFmtId="0" fontId="15" fillId="7" borderId="4" xfId="0" applyFont="1" applyFill="1" applyBorder="1" applyAlignment="1">
      <alignment horizontal="center" vertical="center" wrapText="1"/>
    </xf>
    <xf numFmtId="0" fontId="15" fillId="7" borderId="5" xfId="0" applyFont="1" applyFill="1" applyBorder="1" applyAlignment="1">
      <alignment horizontal="center" vertical="center" wrapText="1"/>
    </xf>
    <xf numFmtId="0" fontId="15" fillId="7" borderId="6" xfId="0" applyFont="1" applyFill="1" applyBorder="1" applyAlignment="1">
      <alignment horizontal="center" vertical="center" wrapText="1"/>
    </xf>
    <xf numFmtId="0" fontId="12" fillId="7" borderId="7" xfId="0" applyFont="1" applyFill="1" applyBorder="1" applyAlignment="1">
      <alignment horizontal="center" vertical="center" wrapText="1"/>
    </xf>
    <xf numFmtId="0" fontId="12" fillId="7" borderId="14" xfId="0" applyFont="1" applyFill="1" applyBorder="1" applyAlignment="1">
      <alignment horizontal="center" vertical="center" wrapText="1"/>
    </xf>
    <xf numFmtId="0" fontId="12" fillId="7" borderId="10" xfId="0" applyFont="1" applyFill="1" applyBorder="1" applyAlignment="1">
      <alignment horizontal="center" vertical="center" wrapText="1"/>
    </xf>
    <xf numFmtId="0" fontId="12" fillId="7" borderId="8" xfId="0" applyFont="1" applyFill="1" applyBorder="1" applyAlignment="1">
      <alignment horizontal="center" vertical="center" wrapText="1"/>
    </xf>
    <xf numFmtId="0" fontId="12" fillId="7" borderId="0" xfId="0" applyFont="1" applyFill="1" applyAlignment="1">
      <alignment horizontal="center" vertical="center" wrapText="1"/>
    </xf>
    <xf numFmtId="0" fontId="12" fillId="7" borderId="11" xfId="0" applyFont="1" applyFill="1" applyBorder="1" applyAlignment="1">
      <alignment horizontal="center" vertical="center" wrapText="1"/>
    </xf>
    <xf numFmtId="0" fontId="12" fillId="7" borderId="9" xfId="0" applyFont="1" applyFill="1" applyBorder="1" applyAlignment="1">
      <alignment horizontal="center" vertical="center" wrapText="1"/>
    </xf>
    <xf numFmtId="0" fontId="12" fillId="7" borderId="15" xfId="0" applyFont="1" applyFill="1" applyBorder="1" applyAlignment="1">
      <alignment horizontal="center" vertical="center" wrapText="1"/>
    </xf>
    <xf numFmtId="0" fontId="12" fillId="7" borderId="12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14" fontId="9" fillId="0" borderId="19" xfId="0" applyNumberFormat="1" applyFont="1" applyBorder="1" applyAlignment="1">
      <alignment horizontal="center" vertical="center" wrapText="1"/>
    </xf>
    <xf numFmtId="14" fontId="9" fillId="0" borderId="20" xfId="0" applyNumberFormat="1" applyFont="1" applyBorder="1" applyAlignment="1">
      <alignment horizontal="center" vertical="center" wrapText="1"/>
    </xf>
    <xf numFmtId="14" fontId="9" fillId="0" borderId="13" xfId="0" applyNumberFormat="1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14" fontId="9" fillId="0" borderId="22" xfId="0" applyNumberFormat="1" applyFont="1" applyBorder="1" applyAlignment="1">
      <alignment horizontal="center" vertical="center" wrapText="1"/>
    </xf>
    <xf numFmtId="0" fontId="12" fillId="7" borderId="4" xfId="0" applyFont="1" applyFill="1" applyBorder="1" applyAlignment="1">
      <alignment horizontal="center" vertical="center" wrapText="1"/>
    </xf>
    <xf numFmtId="0" fontId="12" fillId="7" borderId="5" xfId="0" applyFont="1" applyFill="1" applyBorder="1" applyAlignment="1">
      <alignment horizontal="center" vertical="center" wrapText="1"/>
    </xf>
    <xf numFmtId="14" fontId="9" fillId="0" borderId="21" xfId="0" applyNumberFormat="1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14" fontId="9" fillId="0" borderId="9" xfId="0" applyNumberFormat="1" applyFont="1" applyBorder="1" applyAlignment="1">
      <alignment horizontal="center" vertical="center" wrapText="1"/>
    </xf>
    <xf numFmtId="14" fontId="9" fillId="0" borderId="12" xfId="0" applyNumberFormat="1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1" fontId="8" fillId="0" borderId="19" xfId="0" applyNumberFormat="1" applyFont="1" applyBorder="1" applyAlignment="1">
      <alignment horizontal="center" vertical="center" wrapText="1"/>
    </xf>
    <xf numFmtId="1" fontId="8" fillId="0" borderId="20" xfId="0" applyNumberFormat="1" applyFont="1" applyBorder="1" applyAlignment="1">
      <alignment horizontal="center" vertical="center" wrapText="1"/>
    </xf>
    <xf numFmtId="14" fontId="9" fillId="0" borderId="8" xfId="0" applyNumberFormat="1" applyFont="1" applyBorder="1" applyAlignment="1">
      <alignment horizontal="center" vertical="center" wrapText="1"/>
    </xf>
    <xf numFmtId="14" fontId="9" fillId="0" borderId="11" xfId="0" applyNumberFormat="1" applyFont="1" applyBorder="1" applyAlignment="1">
      <alignment horizontal="center" vertical="center" wrapText="1"/>
    </xf>
  </cellXfs>
  <cellStyles count="9">
    <cellStyle name="Accent1" xfId="7" builtinId="29"/>
    <cellStyle name="Comma" xfId="1" builtinId="3" customBuiltin="1"/>
    <cellStyle name="Comma [0]" xfId="2" builtinId="6" customBuiltin="1"/>
    <cellStyle name="Currency" xfId="3" builtinId="4" customBuiltin="1"/>
    <cellStyle name="Currency [0]" xfId="4" builtinId="7" customBuiltin="1"/>
    <cellStyle name="Normal" xfId="0" builtinId="0" customBuiltin="1"/>
    <cellStyle name="Note" xfId="6" builtinId="10" customBuiltin="1"/>
    <cellStyle name="Percent" xfId="5" builtinId="5" customBuiltin="1"/>
    <cellStyle name="Style 1" xfId="8" xr:uid="{DE60B307-1578-4231-8902-950DD3B18739}"/>
  </cellStyles>
  <dxfs count="1209">
    <dxf>
      <fill>
        <patternFill>
          <bgColor rgb="FFFFFF00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b/>
        <i val="0"/>
        <color theme="0"/>
      </font>
      <fill>
        <patternFill>
          <bgColor rgb="FFFF9999"/>
        </patternFill>
      </fill>
    </dxf>
    <dxf>
      <font>
        <b/>
        <i val="0"/>
        <color theme="0"/>
      </font>
      <fill>
        <patternFill>
          <bgColor rgb="FFCC99FF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auto="1"/>
      </font>
      <fill>
        <patternFill>
          <bgColor rgb="FFCCCC00"/>
        </patternFill>
      </fill>
    </dxf>
    <dxf>
      <font>
        <b/>
        <i val="0"/>
      </font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6699FF"/>
        </patternFill>
      </fill>
    </dxf>
    <dxf>
      <font>
        <b/>
        <i val="0"/>
        <color auto="1"/>
      </font>
      <fill>
        <patternFill>
          <bgColor rgb="FF9DC589"/>
        </patternFill>
      </fill>
    </dxf>
    <dxf>
      <font>
        <b/>
        <i val="0"/>
        <color auto="1"/>
      </font>
      <fill>
        <patternFill>
          <bgColor rgb="FFF7BFCC"/>
        </patternFill>
      </fill>
    </dxf>
    <dxf>
      <font>
        <b/>
        <i val="0"/>
        <color theme="0"/>
      </font>
      <fill>
        <patternFill>
          <bgColor rgb="FF4E579C"/>
        </patternFill>
      </fill>
    </dxf>
    <dxf>
      <font>
        <b/>
        <i val="0"/>
      </font>
      <fill>
        <patternFill>
          <bgColor rgb="FFD9D77F"/>
        </patternFill>
      </fill>
    </dxf>
    <dxf>
      <font>
        <b/>
        <i val="0"/>
        <color auto="1"/>
      </font>
      <fill>
        <patternFill>
          <bgColor theme="6" tint="0.39994506668294322"/>
        </patternFill>
      </fill>
    </dxf>
    <dxf>
      <font>
        <b/>
        <i val="0"/>
        <color theme="0"/>
      </font>
      <fill>
        <patternFill>
          <bgColor rgb="FF3D66C1"/>
        </patternFill>
      </fill>
    </dxf>
    <dxf>
      <font>
        <b/>
        <i val="0"/>
        <color auto="1"/>
      </font>
      <fill>
        <patternFill>
          <bgColor rgb="FFE5761B"/>
        </patternFill>
      </fill>
    </dxf>
    <dxf>
      <font>
        <b/>
        <i val="0"/>
        <color theme="0"/>
      </font>
      <fill>
        <patternFill>
          <bgColor rgb="FFCC99FF"/>
        </patternFill>
      </fill>
    </dxf>
    <dxf>
      <font>
        <b/>
        <i val="0"/>
        <color theme="0"/>
      </font>
      <fill>
        <patternFill>
          <bgColor rgb="FFFF9999"/>
        </patternFill>
      </fill>
    </dxf>
    <dxf>
      <font>
        <b/>
        <i val="0"/>
      </font>
      <fill>
        <patternFill>
          <bgColor rgb="FFD9D77F"/>
        </patternFill>
      </fill>
    </dxf>
    <dxf>
      <font>
        <b/>
        <i val="0"/>
        <color theme="0"/>
      </font>
      <fill>
        <patternFill>
          <bgColor rgb="FF4E579C"/>
        </patternFill>
      </fill>
    </dxf>
    <dxf>
      <font>
        <b/>
        <i val="0"/>
        <color auto="1"/>
      </font>
      <fill>
        <patternFill>
          <bgColor rgb="FFF7BFCC"/>
        </patternFill>
      </fill>
    </dxf>
    <dxf>
      <font>
        <b/>
        <i val="0"/>
        <color theme="0"/>
      </font>
      <fill>
        <patternFill>
          <bgColor rgb="FF3D66C1"/>
        </patternFill>
      </fill>
    </dxf>
    <dxf>
      <font>
        <b/>
        <i val="0"/>
        <color auto="1"/>
      </font>
      <fill>
        <patternFill>
          <bgColor rgb="FF9DC589"/>
        </patternFill>
      </fill>
    </dxf>
    <dxf>
      <font>
        <b/>
        <i val="0"/>
        <color theme="0"/>
      </font>
      <fill>
        <patternFill>
          <bgColor rgb="FF6699FF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66FF99"/>
        </patternFill>
      </fill>
    </dxf>
    <dxf>
      <font>
        <b/>
        <i val="0"/>
        <color auto="1"/>
      </font>
      <fill>
        <patternFill>
          <bgColor rgb="FFCCCC00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auto="1"/>
      </font>
      <fill>
        <patternFill>
          <bgColor theme="6" tint="0.39994506668294322"/>
        </patternFill>
      </fill>
    </dxf>
    <dxf>
      <font>
        <b/>
        <i val="0"/>
        <color auto="1"/>
      </font>
      <fill>
        <patternFill>
          <bgColor rgb="FFE5761B"/>
        </patternFill>
      </fill>
    </dxf>
    <dxf>
      <font>
        <b/>
        <i val="0"/>
        <color theme="0"/>
      </font>
      <fill>
        <patternFill>
          <bgColor rgb="FF4E579C"/>
        </patternFill>
      </fill>
    </dxf>
    <dxf>
      <font>
        <b/>
        <i val="0"/>
      </font>
      <fill>
        <patternFill>
          <bgColor rgb="FFD9D77F"/>
        </patternFill>
      </fill>
    </dxf>
    <dxf>
      <font>
        <b/>
        <i val="0"/>
        <color theme="0"/>
      </font>
      <fill>
        <patternFill>
          <bgColor rgb="FF3D66C1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b/>
        <i val="0"/>
        <color auto="1"/>
      </font>
      <fill>
        <patternFill>
          <bgColor rgb="FF9DC589"/>
        </patternFill>
      </fill>
    </dxf>
    <dxf>
      <font>
        <b/>
        <i val="0"/>
        <color theme="0"/>
      </font>
      <fill>
        <patternFill>
          <bgColor rgb="FFFF9999"/>
        </patternFill>
      </fill>
    </dxf>
    <dxf>
      <font>
        <b/>
        <i val="0"/>
        <color theme="0"/>
      </font>
      <fill>
        <patternFill>
          <bgColor rgb="FFCC99FF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auto="1"/>
      </font>
      <fill>
        <patternFill>
          <bgColor rgb="FFCCCC00"/>
        </patternFill>
      </fill>
    </dxf>
    <dxf>
      <font>
        <b/>
        <i val="0"/>
      </font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6699FF"/>
        </patternFill>
      </fill>
    </dxf>
    <dxf>
      <font>
        <b/>
        <i val="0"/>
        <color auto="1"/>
      </font>
      <fill>
        <patternFill>
          <bgColor rgb="FFF7BFCC"/>
        </patternFill>
      </fill>
    </dxf>
    <dxf>
      <font>
        <b/>
        <i val="0"/>
        <color auto="1"/>
      </font>
      <fill>
        <patternFill>
          <bgColor theme="6" tint="0.39994506668294322"/>
        </patternFill>
      </fill>
    </dxf>
    <dxf>
      <font>
        <b/>
        <i val="0"/>
        <color auto="1"/>
      </font>
      <fill>
        <patternFill>
          <bgColor rgb="FFE5761B"/>
        </patternFill>
      </fill>
    </dxf>
    <dxf>
      <font>
        <b/>
        <i val="0"/>
        <color auto="1"/>
      </font>
      <fill>
        <patternFill>
          <bgColor rgb="FF9DC589"/>
        </patternFill>
      </fill>
    </dxf>
    <dxf>
      <font>
        <b/>
        <i val="0"/>
        <color auto="1"/>
      </font>
      <fill>
        <patternFill>
          <bgColor theme="6" tint="0.39994506668294322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b/>
        <i val="0"/>
        <color theme="0"/>
      </font>
      <fill>
        <patternFill>
          <bgColor rgb="FFFF9999"/>
        </patternFill>
      </fill>
    </dxf>
    <dxf>
      <font>
        <b/>
        <i val="0"/>
        <color theme="0"/>
      </font>
      <fill>
        <patternFill>
          <bgColor rgb="FFCC99FF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auto="1"/>
      </font>
      <fill>
        <patternFill>
          <bgColor rgb="FFCCCC00"/>
        </patternFill>
      </fill>
    </dxf>
    <dxf>
      <font>
        <b/>
        <i val="0"/>
      </font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6699FF"/>
        </patternFill>
      </fill>
    </dxf>
    <dxf>
      <font>
        <b/>
        <i val="0"/>
        <color auto="1"/>
      </font>
      <fill>
        <patternFill>
          <bgColor rgb="FFF7BFCC"/>
        </patternFill>
      </fill>
    </dxf>
    <dxf>
      <font>
        <b/>
        <i val="0"/>
        <color theme="0"/>
      </font>
      <fill>
        <patternFill>
          <bgColor rgb="FF4E579C"/>
        </patternFill>
      </fill>
    </dxf>
    <dxf>
      <font>
        <b/>
        <i val="0"/>
      </font>
      <fill>
        <patternFill>
          <bgColor rgb="FFD9D77F"/>
        </patternFill>
      </fill>
    </dxf>
    <dxf>
      <font>
        <b/>
        <i val="0"/>
        <color theme="0"/>
      </font>
      <fill>
        <patternFill>
          <bgColor rgb="FF3D66C1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997EC0"/>
        </patternFill>
      </fill>
    </dxf>
    <dxf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6699FF"/>
        </patternFill>
      </fill>
    </dxf>
    <dxf>
      <font>
        <b/>
        <i val="0"/>
        <color theme="0"/>
      </font>
      <fill>
        <patternFill>
          <bgColor rgb="FFFF9999"/>
        </patternFill>
      </fill>
    </dxf>
    <dxf>
      <font>
        <b/>
        <i val="0"/>
        <color theme="0"/>
      </font>
      <fill>
        <patternFill>
          <bgColor rgb="FFCC99FF"/>
        </patternFill>
      </fill>
    </dxf>
    <dxf>
      <font>
        <b/>
        <i val="0"/>
      </font>
      <fill>
        <patternFill>
          <bgColor rgb="FFD9D77F"/>
        </patternFill>
      </fill>
    </dxf>
    <dxf>
      <font>
        <b/>
        <i val="0"/>
        <color theme="0"/>
      </font>
      <fill>
        <patternFill>
          <bgColor rgb="FF4E579C"/>
        </patternFill>
      </fill>
    </dxf>
    <dxf>
      <font>
        <b/>
        <i val="0"/>
        <color auto="1"/>
      </font>
      <fill>
        <patternFill>
          <bgColor rgb="FFF7BFCC"/>
        </patternFill>
      </fill>
    </dxf>
    <dxf>
      <font>
        <b/>
        <i val="0"/>
        <color auto="1"/>
      </font>
      <fill>
        <patternFill>
          <bgColor rgb="FF9DC589"/>
        </patternFill>
      </fill>
    </dxf>
    <dxf>
      <font>
        <b/>
        <i val="0"/>
      </font>
      <fill>
        <patternFill>
          <bgColor rgb="FF66FF99"/>
        </patternFill>
      </fill>
    </dxf>
    <dxf>
      <font>
        <b/>
        <i val="0"/>
        <color auto="1"/>
      </font>
      <fill>
        <patternFill>
          <bgColor rgb="FFCCCC00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color theme="0"/>
      </font>
      <fill>
        <patternFill>
          <bgColor theme="8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3D66C1"/>
        </patternFill>
      </fill>
    </dxf>
    <dxf>
      <font>
        <b/>
        <i val="0"/>
        <color auto="1"/>
      </font>
      <fill>
        <patternFill>
          <bgColor rgb="FFE5761B"/>
        </patternFill>
      </fill>
    </dxf>
    <dxf>
      <font>
        <b/>
        <i val="0"/>
        <color theme="0"/>
      </font>
      <fill>
        <patternFill>
          <bgColor rgb="FFCC99FF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theme="0"/>
      </font>
      <fill>
        <patternFill>
          <bgColor rgb="FFFF9999"/>
        </patternFill>
      </fill>
    </dxf>
    <dxf>
      <font>
        <b/>
        <i val="0"/>
        <color auto="1"/>
      </font>
      <fill>
        <patternFill>
          <bgColor rgb="FFCCCC00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6699FF"/>
        </patternFill>
      </fill>
    </dxf>
    <dxf>
      <font>
        <b/>
        <i val="0"/>
        <color auto="1"/>
      </font>
      <fill>
        <patternFill>
          <bgColor rgb="FF9DC589"/>
        </patternFill>
      </fill>
    </dxf>
    <dxf>
      <font>
        <b/>
        <i val="0"/>
        <color auto="1"/>
      </font>
      <fill>
        <patternFill>
          <bgColor rgb="FFF7BFCC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b/>
        <i val="0"/>
        <color theme="0"/>
      </font>
      <fill>
        <patternFill>
          <bgColor rgb="FFCC99FF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auto="1"/>
      </font>
      <fill>
        <patternFill>
          <bgColor rgb="FFCCCC00"/>
        </patternFill>
      </fill>
    </dxf>
    <dxf>
      <font>
        <b/>
        <i val="0"/>
      </font>
      <fill>
        <patternFill>
          <bgColor rgb="FF66FF99"/>
        </patternFill>
      </fill>
    </dxf>
    <dxf>
      <font>
        <b/>
        <i val="0"/>
        <color auto="1"/>
      </font>
      <fill>
        <patternFill>
          <bgColor rgb="FF9DC589"/>
        </patternFill>
      </fill>
    </dxf>
    <dxf>
      <font>
        <b/>
        <i val="0"/>
        <color theme="0"/>
      </font>
      <fill>
        <patternFill>
          <bgColor rgb="FFFF9999"/>
        </patternFill>
      </fill>
    </dxf>
    <dxf>
      <font>
        <b/>
        <i val="0"/>
        <color auto="1"/>
      </font>
      <fill>
        <patternFill>
          <bgColor rgb="FFF7BFCC"/>
        </patternFill>
      </fill>
    </dxf>
    <dxf>
      <font>
        <b/>
        <i val="0"/>
        <color auto="1"/>
      </font>
      <fill>
        <patternFill>
          <bgColor theme="6" tint="0.39994506668294322"/>
        </patternFill>
      </fill>
    </dxf>
    <dxf>
      <font>
        <b/>
        <i val="0"/>
        <color theme="0"/>
      </font>
      <fill>
        <patternFill>
          <bgColor rgb="FF4E579C"/>
        </patternFill>
      </fill>
    </dxf>
    <dxf>
      <font>
        <b/>
        <i val="0"/>
      </font>
      <fill>
        <patternFill>
          <bgColor rgb="FFD9D77F"/>
        </patternFill>
      </fill>
    </dxf>
    <dxf>
      <font>
        <b/>
        <i val="0"/>
        <color theme="0"/>
      </font>
      <fill>
        <patternFill>
          <bgColor rgb="FF3D66C1"/>
        </patternFill>
      </fill>
    </dxf>
    <dxf>
      <font>
        <b/>
        <i val="0"/>
        <color auto="1"/>
      </font>
      <fill>
        <patternFill>
          <bgColor rgb="FFE5761B"/>
        </patternFill>
      </fill>
    </dxf>
    <dxf>
      <font>
        <b/>
        <i val="0"/>
        <color theme="0"/>
      </font>
      <fill>
        <patternFill>
          <bgColor rgb="FF6699FF"/>
        </patternFill>
      </fill>
    </dxf>
    <dxf>
      <font>
        <b/>
        <i val="0"/>
      </font>
      <fill>
        <patternFill>
          <bgColor rgb="FFD9D77F"/>
        </patternFill>
      </fill>
    </dxf>
    <dxf>
      <font>
        <b/>
        <i val="0"/>
        <color theme="0"/>
      </font>
      <fill>
        <patternFill>
          <bgColor rgb="FF4E579C"/>
        </patternFill>
      </fill>
    </dxf>
    <dxf>
      <font>
        <b/>
        <i val="0"/>
        <color theme="0"/>
      </font>
      <fill>
        <patternFill>
          <bgColor rgb="FF3D66C1"/>
        </patternFill>
      </fill>
    </dxf>
    <dxf>
      <font>
        <b/>
        <i val="0"/>
        <color auto="1"/>
      </font>
      <fill>
        <patternFill>
          <bgColor theme="6" tint="0.39994506668294322"/>
        </patternFill>
      </fill>
    </dxf>
    <dxf>
      <font>
        <b/>
        <i val="0"/>
        <color theme="0"/>
      </font>
      <fill>
        <patternFill>
          <bgColor rgb="FF4E579C"/>
        </patternFill>
      </fill>
    </dxf>
    <dxf>
      <font>
        <b/>
        <i val="0"/>
      </font>
      <fill>
        <patternFill>
          <bgColor rgb="FFD9D77F"/>
        </patternFill>
      </fill>
    </dxf>
    <dxf>
      <font>
        <b/>
        <i val="0"/>
        <color theme="0"/>
      </font>
      <fill>
        <patternFill>
          <bgColor rgb="FF3D66C1"/>
        </patternFill>
      </fill>
    </dxf>
    <dxf>
      <font>
        <b/>
        <i val="0"/>
        <color theme="0"/>
      </font>
      <fill>
        <patternFill>
          <bgColor rgb="FF6699FF"/>
        </patternFill>
      </fill>
    </dxf>
    <dxf>
      <font>
        <b/>
        <i val="0"/>
        <color auto="1"/>
      </font>
      <fill>
        <patternFill>
          <bgColor rgb="FF997EC0"/>
        </patternFill>
      </fill>
    </dxf>
    <dxf>
      <font>
        <b/>
        <i val="0"/>
        <color auto="1"/>
      </font>
      <fill>
        <patternFill>
          <bgColor rgb="FF997EC0"/>
        </patternFill>
      </fill>
    </dxf>
    <dxf>
      <font>
        <b/>
        <i val="0"/>
        <color auto="1"/>
      </font>
      <fill>
        <patternFill>
          <bgColor rgb="FF997EC0"/>
        </patternFill>
      </fill>
    </dxf>
    <dxf>
      <font>
        <b/>
        <i val="0"/>
        <color theme="0"/>
      </font>
      <fill>
        <patternFill>
          <bgColor rgb="FF6699FF"/>
        </patternFill>
      </fill>
    </dxf>
    <dxf>
      <font>
        <b/>
        <i val="0"/>
        <color auto="1"/>
      </font>
      <fill>
        <patternFill>
          <bgColor rgb="FF997EC0"/>
        </patternFill>
      </fill>
    </dxf>
    <dxf>
      <font>
        <b/>
        <i val="0"/>
        <color auto="1"/>
      </font>
      <fill>
        <patternFill>
          <bgColor theme="6" tint="0.39994506668294322"/>
        </patternFill>
      </fill>
    </dxf>
    <dxf>
      <font>
        <b/>
        <i val="0"/>
        <color theme="0"/>
      </font>
      <fill>
        <patternFill>
          <bgColor rgb="FF3D66C1"/>
        </patternFill>
      </fill>
    </dxf>
    <dxf>
      <font>
        <b/>
        <i val="0"/>
        <color theme="0"/>
      </font>
      <fill>
        <patternFill>
          <bgColor rgb="FF3D66C1"/>
        </patternFill>
      </fill>
    </dxf>
    <dxf>
      <font>
        <b/>
        <i val="0"/>
        <color auto="1"/>
      </font>
      <fill>
        <patternFill>
          <bgColor rgb="FFF7BFCC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theme="0"/>
      </font>
      <fill>
        <patternFill>
          <bgColor rgb="FFFF9999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b/>
        <i val="0"/>
        <color theme="0"/>
      </font>
      <fill>
        <patternFill>
          <bgColor rgb="FFCC99FF"/>
        </patternFill>
      </fill>
    </dxf>
    <dxf>
      <font>
        <b/>
        <i val="0"/>
        <color auto="1"/>
      </font>
      <fill>
        <patternFill>
          <bgColor rgb="FFCCCC00"/>
        </patternFill>
      </fill>
    </dxf>
    <dxf>
      <font>
        <b/>
        <i val="0"/>
        <color auto="1"/>
      </font>
      <fill>
        <patternFill>
          <bgColor rgb="FF9DC589"/>
        </patternFill>
      </fill>
    </dxf>
    <dxf>
      <font>
        <b/>
        <i val="0"/>
      </font>
      <fill>
        <patternFill>
          <bgColor rgb="FF66FF99"/>
        </patternFill>
      </fill>
    </dxf>
    <dxf>
      <font>
        <b/>
        <i val="0"/>
        <color auto="1"/>
      </font>
      <fill>
        <patternFill>
          <bgColor rgb="FF997EC0"/>
        </patternFill>
      </fill>
    </dxf>
    <dxf>
      <font>
        <b/>
        <i val="0"/>
        <color auto="1"/>
      </font>
      <fill>
        <patternFill>
          <bgColor theme="6" tint="0.39994506668294322"/>
        </patternFill>
      </fill>
    </dxf>
    <dxf>
      <font>
        <b/>
        <i val="0"/>
        <color theme="0"/>
      </font>
      <fill>
        <patternFill>
          <bgColor rgb="FF4E579C"/>
        </patternFill>
      </fill>
    </dxf>
    <dxf>
      <font>
        <b/>
        <i val="0"/>
      </font>
      <fill>
        <patternFill>
          <bgColor rgb="FFD9D77F"/>
        </patternFill>
      </fill>
    </dxf>
    <dxf>
      <font>
        <b/>
        <i val="0"/>
        <color auto="1"/>
      </font>
      <fill>
        <patternFill>
          <bgColor rgb="FFE5761B"/>
        </patternFill>
      </fill>
    </dxf>
    <dxf>
      <font>
        <b/>
        <i val="0"/>
        <color auto="1"/>
      </font>
      <fill>
        <patternFill>
          <bgColor rgb="FFE5761B"/>
        </patternFill>
      </fill>
    </dxf>
    <dxf>
      <font>
        <b/>
        <i val="0"/>
      </font>
      <fill>
        <patternFill>
          <bgColor rgb="FFD9D77F"/>
        </patternFill>
      </fill>
    </dxf>
    <dxf>
      <font>
        <b/>
        <i val="0"/>
        <color theme="0"/>
      </font>
      <fill>
        <patternFill>
          <bgColor rgb="FF4E579C"/>
        </patternFill>
      </fill>
    </dxf>
    <dxf>
      <font>
        <b/>
        <i val="0"/>
        <color auto="1"/>
      </font>
      <fill>
        <patternFill>
          <bgColor rgb="FFF7BFCC"/>
        </patternFill>
      </fill>
    </dxf>
    <dxf>
      <font>
        <b/>
        <i val="0"/>
      </font>
      <fill>
        <patternFill>
          <bgColor rgb="FFD9D77F"/>
        </patternFill>
      </fill>
    </dxf>
    <dxf>
      <font>
        <b/>
        <i val="0"/>
        <color theme="0"/>
      </font>
      <fill>
        <patternFill>
          <bgColor rgb="FF3D66C1"/>
        </patternFill>
      </fill>
    </dxf>
    <dxf>
      <font>
        <b/>
        <i val="0"/>
        <color theme="0"/>
      </font>
      <fill>
        <patternFill>
          <bgColor rgb="FF3D66C1"/>
        </patternFill>
      </fill>
    </dxf>
    <dxf>
      <font>
        <b/>
        <i val="0"/>
      </font>
      <fill>
        <patternFill>
          <bgColor rgb="FFD9D77F"/>
        </patternFill>
      </fill>
    </dxf>
    <dxf>
      <font>
        <b/>
        <i val="0"/>
        <color theme="0"/>
      </font>
      <fill>
        <patternFill>
          <bgColor rgb="FF4E579C"/>
        </patternFill>
      </fill>
    </dxf>
    <dxf>
      <font>
        <b/>
        <i val="0"/>
        <color theme="0"/>
      </font>
      <fill>
        <patternFill>
          <bgColor rgb="FF3D66C1"/>
        </patternFill>
      </fill>
    </dxf>
    <dxf>
      <font>
        <b/>
        <i val="0"/>
        <color auto="1"/>
      </font>
      <fill>
        <patternFill>
          <bgColor rgb="FFF7BFCC"/>
        </patternFill>
      </fill>
    </dxf>
    <dxf>
      <font>
        <b/>
        <i val="0"/>
        <color theme="0"/>
      </font>
      <fill>
        <patternFill>
          <bgColor rgb="FF6699FF"/>
        </patternFill>
      </fill>
    </dxf>
    <dxf>
      <font>
        <b/>
        <i val="0"/>
      </font>
      <fill>
        <patternFill>
          <bgColor rgb="FF66FF99"/>
        </patternFill>
      </fill>
    </dxf>
    <dxf>
      <font>
        <b/>
        <i val="0"/>
        <color auto="1"/>
      </font>
      <fill>
        <patternFill>
          <bgColor rgb="FFCCCC00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theme="0"/>
      </font>
      <fill>
        <patternFill>
          <bgColor rgb="FFCC99FF"/>
        </patternFill>
      </fill>
    </dxf>
    <dxf>
      <font>
        <b/>
        <i val="0"/>
        <color theme="0"/>
      </font>
      <fill>
        <patternFill>
          <bgColor rgb="FFFF9999"/>
        </patternFill>
      </fill>
    </dxf>
    <dxf>
      <font>
        <b/>
        <i val="0"/>
        <color theme="0"/>
      </font>
      <fill>
        <patternFill>
          <bgColor rgb="FFFF9999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b/>
        <i val="0"/>
        <color auto="1"/>
      </font>
      <fill>
        <patternFill>
          <bgColor rgb="FF9DC589"/>
        </patternFill>
      </fill>
    </dxf>
    <dxf>
      <font>
        <b/>
        <i val="0"/>
        <color theme="0"/>
      </font>
      <fill>
        <patternFill>
          <bgColor rgb="FFCC99FF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b/>
        <i val="0"/>
        <color auto="1"/>
      </font>
      <fill>
        <patternFill>
          <bgColor rgb="FFCCCC00"/>
        </patternFill>
      </fill>
    </dxf>
    <dxf>
      <font>
        <b/>
        <i val="0"/>
      </font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6699FF"/>
        </patternFill>
      </fill>
    </dxf>
    <dxf>
      <font>
        <b/>
        <i val="0"/>
        <color theme="0"/>
      </font>
      <fill>
        <patternFill>
          <bgColor rgb="FF4E579C"/>
        </patternFill>
      </fill>
    </dxf>
    <dxf>
      <font>
        <b/>
        <i val="0"/>
        <color auto="1"/>
      </font>
      <fill>
        <patternFill>
          <bgColor rgb="FF9DC589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b/>
        <i val="0"/>
        <color theme="0"/>
      </font>
      <fill>
        <patternFill>
          <bgColor rgb="FFFF9999"/>
        </patternFill>
      </fill>
    </dxf>
    <dxf>
      <font>
        <b/>
        <i val="0"/>
        <color theme="0"/>
      </font>
      <fill>
        <patternFill>
          <bgColor rgb="FFCC99FF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auto="1"/>
      </font>
      <fill>
        <patternFill>
          <bgColor rgb="FFCCCC00"/>
        </patternFill>
      </fill>
    </dxf>
    <dxf>
      <font>
        <b/>
        <i val="0"/>
      </font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6699FF"/>
        </patternFill>
      </fill>
    </dxf>
    <dxf>
      <font>
        <b/>
        <i val="0"/>
      </font>
      <fill>
        <patternFill>
          <bgColor rgb="FFD9D77F"/>
        </patternFill>
      </fill>
    </dxf>
    <dxf>
      <font>
        <b/>
        <i val="0"/>
        <color theme="0"/>
      </font>
      <fill>
        <patternFill>
          <bgColor rgb="FF4E579C"/>
        </patternFill>
      </fill>
    </dxf>
    <dxf>
      <font>
        <b/>
        <i val="0"/>
        <color theme="0"/>
      </font>
      <fill>
        <patternFill>
          <bgColor rgb="FF3D66C1"/>
        </patternFill>
      </fill>
    </dxf>
    <dxf>
      <font>
        <b/>
        <i val="0"/>
        <color auto="1"/>
      </font>
      <fill>
        <patternFill>
          <bgColor rgb="FFF7BFCC"/>
        </patternFill>
      </fill>
    </dxf>
    <dxf>
      <font>
        <b/>
        <i val="0"/>
        <color auto="1"/>
      </font>
      <fill>
        <patternFill>
          <bgColor rgb="FF9DC589"/>
        </patternFill>
      </fill>
    </dxf>
    <dxf>
      <font>
        <b/>
        <i val="0"/>
        <color theme="0"/>
      </font>
      <fill>
        <patternFill>
          <bgColor rgb="FF3D66C1"/>
        </patternFill>
      </fill>
    </dxf>
    <dxf>
      <font>
        <b/>
        <i val="0"/>
      </font>
      <fill>
        <patternFill>
          <bgColor rgb="FFD9D77F"/>
        </patternFill>
      </fill>
    </dxf>
    <dxf>
      <font>
        <b/>
        <i val="0"/>
        <color auto="1"/>
      </font>
      <fill>
        <patternFill>
          <bgColor theme="6" tint="0.39994506668294322"/>
        </patternFill>
      </fill>
    </dxf>
    <dxf>
      <font>
        <b/>
        <i val="0"/>
        <color auto="1"/>
      </font>
      <fill>
        <patternFill>
          <bgColor rgb="FFE5761B"/>
        </patternFill>
      </fill>
    </dxf>
    <dxf>
      <font>
        <b/>
        <i val="0"/>
        <color auto="1"/>
      </font>
      <fill>
        <patternFill>
          <bgColor rgb="FFF7BFCC"/>
        </patternFill>
      </fill>
    </dxf>
    <dxf>
      <font>
        <b/>
        <i val="0"/>
        <color auto="1"/>
      </font>
      <fill>
        <patternFill>
          <bgColor rgb="FFE5761B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b/>
        <i val="0"/>
        <color theme="0"/>
      </font>
      <fill>
        <patternFill>
          <bgColor rgb="FFFF9999"/>
        </patternFill>
      </fill>
    </dxf>
    <dxf>
      <font>
        <b/>
        <i val="0"/>
        <color theme="0"/>
      </font>
      <fill>
        <patternFill>
          <bgColor rgb="FFCC99FF"/>
        </patternFill>
      </fill>
    </dxf>
    <dxf>
      <font>
        <b/>
        <i val="0"/>
        <color auto="1"/>
      </font>
      <fill>
        <patternFill>
          <bgColor rgb="FFCCCC00"/>
        </patternFill>
      </fill>
    </dxf>
    <dxf>
      <font>
        <b/>
        <i val="0"/>
      </font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6699FF"/>
        </patternFill>
      </fill>
    </dxf>
    <dxf>
      <font>
        <b/>
        <i val="0"/>
        <color auto="1"/>
      </font>
      <fill>
        <patternFill>
          <bgColor rgb="FF9DC589"/>
        </patternFill>
      </fill>
    </dxf>
    <dxf>
      <font>
        <b/>
        <i val="0"/>
        <color auto="1"/>
      </font>
      <fill>
        <patternFill>
          <bgColor rgb="FFF7BFCC"/>
        </patternFill>
      </fill>
    </dxf>
    <dxf>
      <font>
        <b/>
        <i val="0"/>
        <color theme="0"/>
      </font>
      <fill>
        <patternFill>
          <bgColor rgb="FF4E579C"/>
        </patternFill>
      </fill>
    </dxf>
    <dxf>
      <font>
        <b/>
        <i val="0"/>
      </font>
      <fill>
        <patternFill>
          <bgColor rgb="FFD9D77F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theme="0"/>
      </font>
      <fill>
        <patternFill>
          <bgColor rgb="FF3D66C1"/>
        </patternFill>
      </fill>
    </dxf>
    <dxf>
      <font>
        <b/>
        <i val="0"/>
        <color theme="0"/>
      </font>
      <fill>
        <patternFill>
          <bgColor rgb="FF6699FF"/>
        </patternFill>
      </fill>
    </dxf>
    <dxf>
      <font>
        <b/>
        <i val="0"/>
        <color auto="1"/>
      </font>
      <fill>
        <patternFill>
          <bgColor rgb="FFF7BFCC"/>
        </patternFill>
      </fill>
    </dxf>
    <dxf>
      <font>
        <b/>
        <i val="0"/>
        <color auto="1"/>
      </font>
      <fill>
        <patternFill>
          <bgColor rgb="FF9DC589"/>
        </patternFill>
      </fill>
    </dxf>
    <dxf>
      <font>
        <b/>
        <i val="0"/>
      </font>
      <fill>
        <patternFill>
          <bgColor rgb="FF66FF99"/>
        </patternFill>
      </fill>
    </dxf>
    <dxf>
      <font>
        <b/>
        <i val="0"/>
        <color auto="1"/>
      </font>
      <fill>
        <patternFill>
          <bgColor rgb="FFCCCC00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theme="0"/>
      </font>
      <fill>
        <patternFill>
          <bgColor rgb="FFCC99FF"/>
        </patternFill>
      </fill>
    </dxf>
    <dxf>
      <font>
        <b/>
        <i val="0"/>
        <color theme="0"/>
      </font>
      <fill>
        <patternFill>
          <bgColor rgb="FFFF9999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b/>
        <i val="0"/>
        <color auto="1"/>
      </font>
      <fill>
        <patternFill>
          <bgColor rgb="FFE5761B"/>
        </patternFill>
      </fill>
    </dxf>
    <dxf>
      <font>
        <b/>
        <i val="0"/>
        <color auto="1"/>
      </font>
      <fill>
        <patternFill>
          <bgColor theme="6" tint="0.39994506668294322"/>
        </patternFill>
      </fill>
    </dxf>
    <dxf>
      <font>
        <b/>
        <i val="0"/>
        <color theme="0"/>
      </font>
      <fill>
        <patternFill>
          <bgColor rgb="FF4E579C"/>
        </patternFill>
      </fill>
    </dxf>
    <dxf>
      <font>
        <b/>
        <i val="0"/>
        <color theme="0"/>
      </font>
      <fill>
        <patternFill>
          <bgColor rgb="FF3D66C1"/>
        </patternFill>
      </fill>
    </dxf>
    <dxf>
      <font>
        <b/>
        <i val="0"/>
        <color theme="0"/>
      </font>
      <fill>
        <patternFill>
          <bgColor rgb="FF3D66C1"/>
        </patternFill>
      </fill>
    </dxf>
    <dxf>
      <font>
        <b/>
        <i val="0"/>
      </font>
      <fill>
        <patternFill>
          <bgColor rgb="FFD9D77F"/>
        </patternFill>
      </fill>
    </dxf>
    <dxf>
      <font>
        <b/>
        <i val="0"/>
        <color theme="0"/>
      </font>
      <fill>
        <patternFill>
          <bgColor rgb="FFCC99FF"/>
        </patternFill>
      </fill>
    </dxf>
    <dxf>
      <font>
        <b/>
        <i val="0"/>
        <color theme="0"/>
      </font>
      <fill>
        <patternFill>
          <bgColor rgb="FFFF9999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auto="1"/>
      </font>
      <fill>
        <patternFill>
          <bgColor rgb="FFCCCC00"/>
        </patternFill>
      </fill>
    </dxf>
    <dxf>
      <font>
        <b/>
        <i val="0"/>
        <color theme="0"/>
      </font>
      <fill>
        <patternFill>
          <bgColor rgb="FF4E579C"/>
        </patternFill>
      </fill>
    </dxf>
    <dxf>
      <font>
        <b/>
        <i val="0"/>
        <color auto="1"/>
      </font>
      <fill>
        <patternFill>
          <bgColor rgb="FFF7BFCC"/>
        </patternFill>
      </fill>
    </dxf>
    <dxf>
      <font>
        <b/>
        <i val="0"/>
      </font>
      <fill>
        <patternFill>
          <bgColor rgb="FF66FF99"/>
        </patternFill>
      </fill>
    </dxf>
    <dxf>
      <font>
        <b/>
        <i val="0"/>
        <color auto="1"/>
      </font>
      <fill>
        <patternFill>
          <bgColor rgb="FF9DC589"/>
        </patternFill>
      </fill>
    </dxf>
    <dxf>
      <font>
        <b/>
        <i val="0"/>
        <color theme="0"/>
      </font>
      <fill>
        <patternFill>
          <bgColor rgb="FF6699FF"/>
        </patternFill>
      </fill>
    </dxf>
    <dxf>
      <font>
        <b/>
        <i val="0"/>
        <color auto="1"/>
      </font>
      <fill>
        <patternFill>
          <bgColor theme="6" tint="0.39994506668294322"/>
        </patternFill>
      </fill>
    </dxf>
    <dxf>
      <font>
        <b/>
        <i val="0"/>
        <color auto="1"/>
      </font>
      <fill>
        <patternFill>
          <bgColor rgb="FFE5761B"/>
        </patternFill>
      </fill>
    </dxf>
    <dxf>
      <font>
        <b/>
        <i val="0"/>
        <color auto="1"/>
      </font>
      <fill>
        <patternFill>
          <bgColor theme="6" tint="0.39994506668294322"/>
        </patternFill>
      </fill>
    </dxf>
    <dxf>
      <font>
        <b/>
        <i val="0"/>
        <color auto="1"/>
      </font>
      <fill>
        <patternFill>
          <bgColor theme="6" tint="0.39994506668294322"/>
        </patternFill>
      </fill>
    </dxf>
    <dxf>
      <font>
        <b/>
        <i val="0"/>
        <color theme="0"/>
      </font>
      <fill>
        <patternFill>
          <bgColor rgb="FFCC99FF"/>
        </patternFill>
      </fill>
    </dxf>
    <dxf>
      <font>
        <b/>
        <i val="0"/>
      </font>
      <fill>
        <patternFill>
          <bgColor rgb="FF66FF99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b/>
        <i val="0"/>
        <color theme="0"/>
      </font>
      <fill>
        <patternFill>
          <bgColor rgb="FFFF9999"/>
        </patternFill>
      </fill>
    </dxf>
    <dxf>
      <font>
        <b/>
        <i val="0"/>
        <color auto="1"/>
      </font>
      <fill>
        <patternFill>
          <bgColor rgb="FFCCCC00"/>
        </patternFill>
      </fill>
    </dxf>
    <dxf>
      <font>
        <b/>
        <i val="0"/>
        <color theme="0"/>
      </font>
      <fill>
        <patternFill>
          <bgColor rgb="FF3D66C1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theme="0"/>
      </font>
      <fill>
        <patternFill>
          <bgColor rgb="FF4E579C"/>
        </patternFill>
      </fill>
    </dxf>
    <dxf>
      <font>
        <b/>
        <i val="0"/>
        <color auto="1"/>
      </font>
      <fill>
        <patternFill>
          <bgColor rgb="FFF7BFCC"/>
        </patternFill>
      </fill>
    </dxf>
    <dxf>
      <font>
        <b/>
        <i val="0"/>
        <color auto="1"/>
      </font>
      <fill>
        <patternFill>
          <bgColor rgb="FF9DC589"/>
        </patternFill>
      </fill>
    </dxf>
    <dxf>
      <font>
        <b/>
        <i val="0"/>
        <color theme="0"/>
      </font>
      <fill>
        <patternFill>
          <bgColor rgb="FF6699FF"/>
        </patternFill>
      </fill>
    </dxf>
    <dxf>
      <font>
        <b/>
        <i val="0"/>
      </font>
      <fill>
        <patternFill>
          <bgColor rgb="FFD9D77F"/>
        </patternFill>
      </fill>
    </dxf>
    <dxf>
      <font>
        <b/>
        <i val="0"/>
        <color theme="0"/>
      </font>
      <fill>
        <patternFill>
          <bgColor rgb="FFCC99FF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auto="1"/>
      </font>
      <fill>
        <patternFill>
          <bgColor rgb="FFCCCC00"/>
        </patternFill>
      </fill>
    </dxf>
    <dxf>
      <font>
        <b/>
        <i val="0"/>
      </font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6699FF"/>
        </patternFill>
      </fill>
    </dxf>
    <dxf>
      <font>
        <b/>
        <i val="0"/>
        <color auto="1"/>
      </font>
      <fill>
        <patternFill>
          <bgColor rgb="FF9DC589"/>
        </patternFill>
      </fill>
    </dxf>
    <dxf>
      <font>
        <b/>
        <i val="0"/>
        <color auto="1"/>
      </font>
      <fill>
        <patternFill>
          <bgColor rgb="FFF7BFCC"/>
        </patternFill>
      </fill>
    </dxf>
    <dxf>
      <font>
        <b/>
        <i val="0"/>
        <color theme="0"/>
      </font>
      <fill>
        <patternFill>
          <bgColor rgb="FF4E579C"/>
        </patternFill>
      </fill>
    </dxf>
    <dxf>
      <font>
        <b/>
        <i val="0"/>
      </font>
      <fill>
        <patternFill>
          <bgColor rgb="FFD9D77F"/>
        </patternFill>
      </fill>
    </dxf>
    <dxf>
      <font>
        <b/>
        <i val="0"/>
        <color theme="0"/>
      </font>
      <fill>
        <patternFill>
          <bgColor rgb="FF3D66C1"/>
        </patternFill>
      </fill>
    </dxf>
    <dxf>
      <font>
        <b/>
        <i val="0"/>
        <color auto="1"/>
      </font>
      <fill>
        <patternFill>
          <bgColor rgb="FFE5761B"/>
        </patternFill>
      </fill>
    </dxf>
    <dxf>
      <font>
        <b/>
        <i val="0"/>
        <color auto="1"/>
      </font>
      <fill>
        <patternFill>
          <bgColor theme="6" tint="0.39994506668294322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b/>
        <i val="0"/>
        <color theme="0"/>
      </font>
      <fill>
        <patternFill>
          <bgColor rgb="FFFF9999"/>
        </patternFill>
      </fill>
    </dxf>
    <dxf>
      <font>
        <b/>
        <i val="0"/>
        <color theme="0"/>
      </font>
      <fill>
        <patternFill>
          <bgColor rgb="FF4E579C"/>
        </patternFill>
      </fill>
    </dxf>
    <dxf>
      <font>
        <b/>
        <i val="0"/>
      </font>
      <fill>
        <patternFill>
          <bgColor rgb="FFD9D77F"/>
        </patternFill>
      </fill>
    </dxf>
    <dxf>
      <font>
        <b/>
        <i val="0"/>
        <color theme="0"/>
      </font>
      <fill>
        <patternFill>
          <bgColor rgb="FFFF9999"/>
        </patternFill>
      </fill>
    </dxf>
    <dxf>
      <font>
        <b/>
        <i val="0"/>
        <color theme="0"/>
      </font>
      <fill>
        <patternFill>
          <bgColor rgb="FF6699FF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b/>
        <i val="0"/>
        <color auto="1"/>
      </font>
      <fill>
        <patternFill>
          <bgColor theme="6" tint="0.39994506668294322"/>
        </patternFill>
      </fill>
    </dxf>
    <dxf>
      <font>
        <b/>
        <i val="0"/>
        <color auto="1"/>
      </font>
      <fill>
        <patternFill>
          <bgColor rgb="FFE5761B"/>
        </patternFill>
      </fill>
    </dxf>
    <dxf>
      <font>
        <b/>
        <i val="0"/>
      </font>
      <fill>
        <patternFill>
          <bgColor rgb="FFD9D77F"/>
        </patternFill>
      </fill>
    </dxf>
    <dxf>
      <font>
        <b/>
        <i val="0"/>
        <color theme="0"/>
      </font>
      <fill>
        <patternFill>
          <bgColor rgb="FF4E579C"/>
        </patternFill>
      </fill>
    </dxf>
    <dxf>
      <font>
        <b/>
        <i val="0"/>
        <color auto="1"/>
      </font>
      <fill>
        <patternFill>
          <bgColor rgb="FFF7BFCC"/>
        </patternFill>
      </fill>
    </dxf>
    <dxf>
      <font>
        <b/>
        <i val="0"/>
        <color auto="1"/>
      </font>
      <fill>
        <patternFill>
          <bgColor rgb="FF9DC589"/>
        </patternFill>
      </fill>
    </dxf>
    <dxf>
      <font>
        <b/>
        <i val="0"/>
      </font>
      <fill>
        <patternFill>
          <bgColor rgb="FF66FF99"/>
        </patternFill>
      </fill>
    </dxf>
    <dxf>
      <font>
        <b/>
        <i val="0"/>
        <color auto="1"/>
      </font>
      <fill>
        <patternFill>
          <bgColor rgb="FFCCCC00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theme="0"/>
      </font>
      <fill>
        <patternFill>
          <bgColor rgb="FFCC99FF"/>
        </patternFill>
      </fill>
    </dxf>
    <dxf>
      <font>
        <b/>
        <i val="0"/>
        <color theme="0"/>
      </font>
      <fill>
        <patternFill>
          <bgColor rgb="FF3D66C1"/>
        </patternFill>
      </fill>
    </dxf>
    <dxf>
      <font>
        <b/>
        <i val="0"/>
        <color auto="1"/>
      </font>
      <fill>
        <patternFill>
          <bgColor rgb="FFE5761B"/>
        </patternFill>
      </fill>
    </dxf>
    <dxf>
      <font>
        <b/>
        <i val="0"/>
        <color auto="1"/>
      </font>
      <fill>
        <patternFill>
          <bgColor theme="6" tint="0.39994506668294322"/>
        </patternFill>
      </fill>
    </dxf>
    <dxf>
      <font>
        <b/>
        <i val="0"/>
        <color auto="1"/>
      </font>
      <fill>
        <patternFill>
          <bgColor rgb="FF9DC589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theme="0"/>
      </font>
      <fill>
        <patternFill>
          <bgColor rgb="FF6699FF"/>
        </patternFill>
      </fill>
    </dxf>
    <dxf>
      <font>
        <b/>
        <i val="0"/>
      </font>
      <fill>
        <patternFill>
          <bgColor rgb="FF66FF99"/>
        </patternFill>
      </fill>
    </dxf>
    <dxf>
      <font>
        <b/>
        <i val="0"/>
        <color auto="1"/>
      </font>
      <fill>
        <patternFill>
          <bgColor rgb="FFCCCC00"/>
        </patternFill>
      </fill>
    </dxf>
    <dxf>
      <font>
        <b/>
        <i val="0"/>
        <color theme="0"/>
      </font>
      <fill>
        <patternFill>
          <bgColor rgb="FFCC99FF"/>
        </patternFill>
      </fill>
    </dxf>
    <dxf>
      <font>
        <b/>
        <i val="0"/>
        <color theme="0"/>
      </font>
      <fill>
        <patternFill>
          <bgColor rgb="FFFF9999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b/>
        <i val="0"/>
        <color auto="1"/>
      </font>
      <fill>
        <patternFill>
          <bgColor rgb="FFE5761B"/>
        </patternFill>
      </fill>
    </dxf>
    <dxf>
      <font>
        <b/>
        <i val="0"/>
        <color auto="1"/>
      </font>
      <fill>
        <patternFill>
          <bgColor theme="6" tint="0.39994506668294322"/>
        </patternFill>
      </fill>
    </dxf>
    <dxf>
      <font>
        <b/>
        <i val="0"/>
      </font>
      <fill>
        <patternFill>
          <bgColor rgb="FFD9D77F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b/>
        <i val="0"/>
        <color auto="1"/>
      </font>
      <fill>
        <patternFill>
          <bgColor rgb="FFE5761B"/>
        </patternFill>
      </fill>
    </dxf>
    <dxf>
      <font>
        <b/>
        <i val="0"/>
        <color auto="1"/>
      </font>
      <fill>
        <patternFill>
          <bgColor rgb="FFF7BFCC"/>
        </patternFill>
      </fill>
    </dxf>
    <dxf>
      <font>
        <b/>
        <i val="0"/>
        <color auto="1"/>
      </font>
      <fill>
        <patternFill>
          <bgColor rgb="FF9DC589"/>
        </patternFill>
      </fill>
    </dxf>
    <dxf>
      <font>
        <b/>
        <i val="0"/>
        <color theme="0"/>
      </font>
      <fill>
        <patternFill>
          <bgColor rgb="FF6699FF"/>
        </patternFill>
      </fill>
    </dxf>
    <dxf>
      <font>
        <b/>
        <i val="0"/>
      </font>
      <fill>
        <patternFill>
          <bgColor rgb="FF66FF99"/>
        </patternFill>
      </fill>
    </dxf>
    <dxf>
      <font>
        <b/>
        <i val="0"/>
        <color auto="1"/>
      </font>
      <fill>
        <patternFill>
          <bgColor rgb="FFCCCC00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theme="0"/>
      </font>
      <fill>
        <patternFill>
          <bgColor rgb="FFCC99FF"/>
        </patternFill>
      </fill>
    </dxf>
    <dxf>
      <font>
        <b/>
        <i val="0"/>
        <color theme="0"/>
      </font>
      <fill>
        <patternFill>
          <bgColor rgb="FFFF9999"/>
        </patternFill>
      </fill>
    </dxf>
    <dxf>
      <font>
        <b/>
        <i val="0"/>
        <color auto="1"/>
      </font>
      <fill>
        <patternFill>
          <bgColor theme="6" tint="0.39994506668294322"/>
        </patternFill>
      </fill>
    </dxf>
    <dxf>
      <font>
        <b/>
        <i val="0"/>
        <color auto="1"/>
      </font>
      <fill>
        <patternFill>
          <bgColor rgb="FFE5761B"/>
        </patternFill>
      </fill>
    </dxf>
    <dxf>
      <font>
        <b/>
        <i val="0"/>
        <color theme="0"/>
      </font>
      <fill>
        <patternFill>
          <bgColor rgb="FF3D66C1"/>
        </patternFill>
      </fill>
    </dxf>
    <dxf>
      <font>
        <b/>
        <i val="0"/>
        <color auto="1"/>
      </font>
      <fill>
        <patternFill>
          <bgColor theme="6" tint="0.39994506668294322"/>
        </patternFill>
      </fill>
    </dxf>
    <dxf>
      <font>
        <b/>
        <i val="0"/>
        <color auto="1"/>
      </font>
      <fill>
        <patternFill>
          <bgColor rgb="FF9DC589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b/>
        <i val="0"/>
        <color theme="0"/>
      </font>
      <fill>
        <patternFill>
          <bgColor rgb="FF6699FF"/>
        </patternFill>
      </fill>
    </dxf>
    <dxf>
      <font>
        <b/>
        <i val="0"/>
        <color auto="1"/>
      </font>
      <fill>
        <patternFill>
          <bgColor rgb="FFCCCC00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theme="0"/>
      </font>
      <fill>
        <patternFill>
          <bgColor rgb="FFCC99FF"/>
        </patternFill>
      </fill>
    </dxf>
    <dxf>
      <font>
        <b/>
        <i val="0"/>
        <color theme="0"/>
      </font>
      <fill>
        <patternFill>
          <bgColor rgb="FFFF9999"/>
        </patternFill>
      </fill>
    </dxf>
    <dxf>
      <font>
        <b/>
        <i val="0"/>
      </font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4E579C"/>
        </patternFill>
      </fill>
    </dxf>
    <dxf>
      <font>
        <b/>
        <i val="0"/>
        <color auto="1"/>
      </font>
      <fill>
        <patternFill>
          <bgColor rgb="FF9DC589"/>
        </patternFill>
      </fill>
    </dxf>
    <dxf>
      <font>
        <b/>
        <i val="0"/>
        <color auto="1"/>
      </font>
      <fill>
        <patternFill>
          <bgColor rgb="FFF7BFCC"/>
        </patternFill>
      </fill>
    </dxf>
    <dxf>
      <font>
        <b/>
        <i val="0"/>
        <color theme="0"/>
      </font>
      <fill>
        <patternFill>
          <bgColor rgb="FFCC99FF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b/>
        <i val="0"/>
        <color theme="0"/>
      </font>
      <fill>
        <patternFill>
          <bgColor rgb="FFFF9999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auto="1"/>
      </font>
      <fill>
        <patternFill>
          <bgColor rgb="FFCCCC00"/>
        </patternFill>
      </fill>
    </dxf>
    <dxf>
      <font>
        <b/>
        <i val="0"/>
      </font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6699FF"/>
        </patternFill>
      </fill>
    </dxf>
    <dxf>
      <font>
        <b/>
        <i val="0"/>
        <color theme="0"/>
      </font>
      <fill>
        <patternFill>
          <bgColor rgb="FF3D66C1"/>
        </patternFill>
      </fill>
    </dxf>
    <dxf>
      <font>
        <b/>
        <i val="0"/>
        <color auto="1"/>
      </font>
      <fill>
        <patternFill>
          <bgColor rgb="FFCCCC00"/>
        </patternFill>
      </fill>
    </dxf>
    <dxf>
      <font>
        <b/>
        <i val="0"/>
      </font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6699FF"/>
        </patternFill>
      </fill>
    </dxf>
    <dxf>
      <font>
        <b/>
        <i val="0"/>
      </font>
      <fill>
        <patternFill>
          <bgColor rgb="FFD9D77F"/>
        </patternFill>
      </fill>
    </dxf>
    <dxf>
      <font>
        <b/>
        <i val="0"/>
        <color auto="1"/>
      </font>
      <fill>
        <patternFill>
          <bgColor rgb="FF9DC589"/>
        </patternFill>
      </fill>
    </dxf>
    <dxf>
      <font>
        <b/>
        <i val="0"/>
        <color theme="0"/>
      </font>
      <fill>
        <patternFill>
          <bgColor rgb="FF4E579C"/>
        </patternFill>
      </fill>
    </dxf>
    <dxf>
      <font>
        <b/>
        <i val="0"/>
        <color auto="1"/>
      </font>
      <fill>
        <patternFill>
          <bgColor rgb="FFF7BFCC"/>
        </patternFill>
      </fill>
    </dxf>
    <dxf>
      <font>
        <b/>
        <i val="0"/>
        <color auto="1"/>
      </font>
      <fill>
        <patternFill>
          <bgColor rgb="FFE5761B"/>
        </patternFill>
      </fill>
    </dxf>
    <dxf>
      <font>
        <b/>
        <i val="0"/>
        <color auto="1"/>
      </font>
      <fill>
        <patternFill>
          <bgColor theme="6" tint="0.39994506668294322"/>
        </patternFill>
      </fill>
    </dxf>
    <dxf>
      <font>
        <b/>
        <i val="0"/>
        <color auto="1"/>
      </font>
      <fill>
        <patternFill>
          <bgColor theme="6" tint="0.39994506668294322"/>
        </patternFill>
      </fill>
    </dxf>
    <dxf>
      <font>
        <b/>
        <i val="0"/>
        <color auto="1"/>
      </font>
      <fill>
        <patternFill>
          <bgColor rgb="FFE5761B"/>
        </patternFill>
      </fill>
    </dxf>
    <dxf>
      <font>
        <b/>
        <i val="0"/>
        <color theme="0"/>
      </font>
      <fill>
        <patternFill>
          <bgColor rgb="FFFF9999"/>
        </patternFill>
      </fill>
    </dxf>
    <dxf>
      <font>
        <b/>
        <i val="0"/>
        <color theme="0"/>
      </font>
      <fill>
        <patternFill>
          <bgColor rgb="FFCC99FF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theme="0"/>
      </font>
      <fill>
        <patternFill>
          <bgColor rgb="FFCC99FF"/>
        </patternFill>
      </fill>
    </dxf>
    <dxf>
      <font>
        <b/>
        <i val="0"/>
      </font>
      <fill>
        <patternFill>
          <bgColor rgb="FF66FF99"/>
        </patternFill>
      </fill>
    </dxf>
    <dxf>
      <font>
        <b/>
        <i val="0"/>
        <color auto="1"/>
      </font>
      <fill>
        <patternFill>
          <bgColor rgb="FFCCCC00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auto="1"/>
      </font>
      <fill>
        <patternFill>
          <bgColor rgb="FFF7BFCC"/>
        </patternFill>
      </fill>
    </dxf>
    <dxf>
      <font>
        <b/>
        <i val="0"/>
        <color theme="0"/>
      </font>
      <fill>
        <patternFill>
          <bgColor rgb="FFFF9999"/>
        </patternFill>
      </fill>
    </dxf>
    <dxf>
      <font>
        <b/>
        <i val="0"/>
        <color auto="1"/>
      </font>
      <fill>
        <patternFill>
          <bgColor rgb="FF9DC589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b/>
        <i val="0"/>
        <color auto="1"/>
      </font>
      <fill>
        <patternFill>
          <bgColor theme="6" tint="0.39994506668294322"/>
        </patternFill>
      </fill>
    </dxf>
    <dxf>
      <font>
        <b/>
        <i val="0"/>
        <color auto="1"/>
      </font>
      <fill>
        <patternFill>
          <bgColor rgb="FFE5761B"/>
        </patternFill>
      </fill>
    </dxf>
    <dxf>
      <font>
        <b/>
        <i val="0"/>
        <color theme="0"/>
      </font>
      <fill>
        <patternFill>
          <bgColor rgb="FF3D66C1"/>
        </patternFill>
      </fill>
    </dxf>
    <dxf>
      <font>
        <b/>
        <i val="0"/>
      </font>
      <fill>
        <patternFill>
          <bgColor rgb="FFD9D77F"/>
        </patternFill>
      </fill>
    </dxf>
    <dxf>
      <font>
        <b/>
        <i val="0"/>
        <color theme="0"/>
      </font>
      <fill>
        <patternFill>
          <bgColor rgb="FF4E579C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b/>
        <i val="0"/>
        <color theme="0"/>
      </font>
      <fill>
        <patternFill>
          <bgColor rgb="FFFF9999"/>
        </patternFill>
      </fill>
    </dxf>
    <dxf>
      <font>
        <b/>
        <i val="0"/>
        <color auto="1"/>
      </font>
      <fill>
        <patternFill>
          <bgColor theme="6" tint="0.39994506668294322"/>
        </patternFill>
      </fill>
    </dxf>
    <dxf>
      <font>
        <b/>
        <i val="0"/>
        <color auto="1"/>
      </font>
      <fill>
        <patternFill>
          <bgColor rgb="FFE5761B"/>
        </patternFill>
      </fill>
    </dxf>
    <dxf>
      <font>
        <b/>
        <i val="0"/>
        <color theme="0"/>
      </font>
      <fill>
        <patternFill>
          <bgColor rgb="FF6699FF"/>
        </patternFill>
      </fill>
    </dxf>
    <dxf>
      <font>
        <b/>
        <i val="0"/>
        <color theme="0"/>
      </font>
      <fill>
        <patternFill>
          <bgColor rgb="FFCC99FF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theme="0"/>
      </font>
      <fill>
        <patternFill>
          <bgColor rgb="FF3D66C1"/>
        </patternFill>
      </fill>
    </dxf>
    <dxf>
      <font>
        <b/>
        <i val="0"/>
      </font>
      <fill>
        <patternFill>
          <bgColor rgb="FFD9D77F"/>
        </patternFill>
      </fill>
    </dxf>
    <dxf>
      <font>
        <b/>
        <i val="0"/>
      </font>
      <fill>
        <patternFill>
          <bgColor rgb="FF66FF99"/>
        </patternFill>
      </fill>
    </dxf>
    <dxf>
      <font>
        <b/>
        <i val="0"/>
        <color auto="1"/>
      </font>
      <fill>
        <patternFill>
          <bgColor rgb="FFF7BFCC"/>
        </patternFill>
      </fill>
    </dxf>
    <dxf>
      <font>
        <b/>
        <i val="0"/>
        <color auto="1"/>
      </font>
      <fill>
        <patternFill>
          <bgColor rgb="FF9DC589"/>
        </patternFill>
      </fill>
    </dxf>
    <dxf>
      <font>
        <b/>
        <i val="0"/>
        <color auto="1"/>
      </font>
      <fill>
        <patternFill>
          <bgColor rgb="FFCCCC00"/>
        </patternFill>
      </fill>
    </dxf>
    <dxf>
      <font>
        <b/>
        <i val="0"/>
        <color theme="0"/>
      </font>
      <fill>
        <patternFill>
          <bgColor rgb="FF4E579C"/>
        </patternFill>
      </fill>
    </dxf>
    <dxf>
      <font>
        <b/>
        <i val="0"/>
        <color theme="0"/>
      </font>
      <fill>
        <patternFill>
          <bgColor rgb="FF3D66C1"/>
        </patternFill>
      </fill>
    </dxf>
    <dxf>
      <font>
        <b/>
        <i val="0"/>
        <color auto="1"/>
      </font>
      <fill>
        <patternFill>
          <bgColor theme="6" tint="0.39994506668294322"/>
        </patternFill>
      </fill>
    </dxf>
    <dxf>
      <font>
        <b/>
        <i val="0"/>
        <color auto="1"/>
      </font>
      <fill>
        <patternFill>
          <bgColor rgb="FFE5761B"/>
        </patternFill>
      </fill>
    </dxf>
    <dxf>
      <font>
        <b/>
        <i val="0"/>
        <color theme="0"/>
      </font>
      <fill>
        <patternFill>
          <bgColor rgb="FF3D66C1"/>
        </patternFill>
      </fill>
    </dxf>
    <dxf>
      <font>
        <b/>
        <i val="0"/>
        <color auto="1"/>
      </font>
      <fill>
        <patternFill>
          <bgColor rgb="FFCCCC00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theme="0"/>
      </font>
      <fill>
        <patternFill>
          <bgColor rgb="FFCC99FF"/>
        </patternFill>
      </fill>
    </dxf>
    <dxf>
      <font>
        <b/>
        <i val="0"/>
        <color theme="0"/>
      </font>
      <fill>
        <patternFill>
          <bgColor rgb="FFFF9999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b/>
        <i val="0"/>
        <color auto="1"/>
      </font>
      <fill>
        <patternFill>
          <bgColor rgb="FFF7BFCC"/>
        </patternFill>
      </fill>
    </dxf>
    <dxf>
      <font>
        <b/>
        <i val="0"/>
        <color theme="0"/>
      </font>
      <fill>
        <patternFill>
          <bgColor rgb="FF3D66C1"/>
        </patternFill>
      </fill>
    </dxf>
    <dxf>
      <font>
        <b/>
        <i val="0"/>
        <color theme="0"/>
      </font>
      <fill>
        <patternFill>
          <bgColor rgb="FF3D66C1"/>
        </patternFill>
      </fill>
    </dxf>
    <dxf>
      <font>
        <b/>
        <i val="0"/>
        <color auto="1"/>
      </font>
      <fill>
        <patternFill>
          <bgColor theme="6" tint="0.39994506668294322"/>
        </patternFill>
      </fill>
    </dxf>
    <dxf>
      <font>
        <b/>
        <i val="0"/>
        <color auto="1"/>
      </font>
      <fill>
        <patternFill>
          <bgColor rgb="FFE5761B"/>
        </patternFill>
      </fill>
    </dxf>
    <dxf>
      <font>
        <b/>
        <i val="0"/>
        <color theme="0"/>
      </font>
      <fill>
        <patternFill>
          <bgColor rgb="FF6699FF"/>
        </patternFill>
      </fill>
    </dxf>
    <dxf>
      <font>
        <b/>
        <i val="0"/>
        <color auto="1"/>
      </font>
      <fill>
        <patternFill>
          <bgColor rgb="FFF7BFCC"/>
        </patternFill>
      </fill>
    </dxf>
    <dxf>
      <font>
        <b/>
        <i val="0"/>
        <color theme="0"/>
      </font>
      <fill>
        <patternFill>
          <bgColor rgb="FF3D66C1"/>
        </patternFill>
      </fill>
    </dxf>
    <dxf>
      <font>
        <b/>
        <i val="0"/>
        <color auto="1"/>
      </font>
      <fill>
        <patternFill>
          <bgColor rgb="FF9DC589"/>
        </patternFill>
      </fill>
    </dxf>
    <dxf>
      <font>
        <b/>
        <i val="0"/>
        <color theme="0"/>
      </font>
      <fill>
        <patternFill>
          <bgColor rgb="FF6699FF"/>
        </patternFill>
      </fill>
    </dxf>
    <dxf>
      <font>
        <b/>
        <i val="0"/>
      </font>
      <fill>
        <patternFill>
          <bgColor rgb="FF66FF99"/>
        </patternFill>
      </fill>
    </dxf>
    <dxf>
      <font>
        <b/>
        <i val="0"/>
        <color auto="1"/>
      </font>
      <fill>
        <patternFill>
          <bgColor rgb="FFCCCC00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theme="0"/>
      </font>
      <fill>
        <patternFill>
          <bgColor rgb="FFCC99FF"/>
        </patternFill>
      </fill>
    </dxf>
    <dxf>
      <font>
        <b/>
        <i val="0"/>
        <color theme="0"/>
      </font>
      <fill>
        <patternFill>
          <bgColor rgb="FFFF9999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D9D77F"/>
        </patternFill>
      </fill>
    </dxf>
    <dxf>
      <font>
        <b/>
        <i val="0"/>
        <color theme="0"/>
      </font>
      <fill>
        <patternFill>
          <bgColor rgb="FF4E579C"/>
        </patternFill>
      </fill>
    </dxf>
    <dxf>
      <font>
        <b/>
        <i val="0"/>
        <color auto="1"/>
      </font>
      <fill>
        <patternFill>
          <bgColor rgb="FF9DC589"/>
        </patternFill>
      </fill>
    </dxf>
    <dxf>
      <font>
        <b/>
        <i val="0"/>
      </font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3D66C1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b/>
        <i val="0"/>
        <color theme="0"/>
      </font>
      <fill>
        <patternFill>
          <bgColor rgb="FFFF9999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auto="1"/>
      </font>
      <fill>
        <patternFill>
          <bgColor rgb="FFCCCC00"/>
        </patternFill>
      </fill>
    </dxf>
    <dxf>
      <font>
        <b/>
        <i val="0"/>
      </font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6699FF"/>
        </patternFill>
      </fill>
    </dxf>
    <dxf>
      <font>
        <b/>
        <i val="0"/>
        <color auto="1"/>
      </font>
      <fill>
        <patternFill>
          <bgColor rgb="FF9DC589"/>
        </patternFill>
      </fill>
    </dxf>
    <dxf>
      <font>
        <b/>
        <i val="0"/>
        <color auto="1"/>
      </font>
      <fill>
        <patternFill>
          <bgColor rgb="FFF7BFCC"/>
        </patternFill>
      </fill>
    </dxf>
    <dxf>
      <font>
        <b/>
        <i val="0"/>
        <color theme="0"/>
      </font>
      <fill>
        <patternFill>
          <bgColor rgb="FF3D66C1"/>
        </patternFill>
      </fill>
    </dxf>
    <dxf>
      <font>
        <b/>
        <i val="0"/>
        <color auto="1"/>
      </font>
      <fill>
        <patternFill>
          <bgColor rgb="FFE5761B"/>
        </patternFill>
      </fill>
    </dxf>
    <dxf>
      <font>
        <b/>
        <i val="0"/>
        <color auto="1"/>
      </font>
      <fill>
        <patternFill>
          <bgColor theme="6" tint="0.39994506668294322"/>
        </patternFill>
      </fill>
    </dxf>
    <dxf>
      <font>
        <b/>
        <i val="0"/>
        <color theme="0"/>
      </font>
      <fill>
        <patternFill>
          <bgColor rgb="FFCC99FF"/>
        </patternFill>
      </fill>
    </dxf>
    <dxf>
      <font>
        <b/>
        <i val="0"/>
        <color auto="1"/>
      </font>
      <fill>
        <patternFill>
          <bgColor theme="6" tint="0.39994506668294322"/>
        </patternFill>
      </fill>
    </dxf>
    <dxf>
      <font>
        <b/>
        <i val="0"/>
        <color theme="0"/>
      </font>
      <fill>
        <patternFill>
          <bgColor rgb="FF3D66C1"/>
        </patternFill>
      </fill>
    </dxf>
    <dxf>
      <font>
        <b/>
        <i val="0"/>
        <color theme="0"/>
      </font>
      <fill>
        <patternFill>
          <bgColor rgb="FF3D66C1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b/>
        <i val="0"/>
        <color theme="0"/>
      </font>
      <fill>
        <patternFill>
          <bgColor rgb="FFFF9999"/>
        </patternFill>
      </fill>
    </dxf>
    <dxf>
      <font>
        <b/>
        <i val="0"/>
        <color theme="0"/>
      </font>
      <fill>
        <patternFill>
          <bgColor rgb="FFCC99FF"/>
        </patternFill>
      </fill>
    </dxf>
    <dxf>
      <font>
        <b/>
        <i val="0"/>
        <color theme="0"/>
      </font>
      <fill>
        <patternFill>
          <bgColor rgb="FF6699FF"/>
        </patternFill>
      </fill>
    </dxf>
    <dxf>
      <font>
        <b/>
        <i val="0"/>
      </font>
      <fill>
        <patternFill>
          <bgColor rgb="FFD9D77F"/>
        </patternFill>
      </fill>
    </dxf>
    <dxf>
      <font>
        <b/>
        <i val="0"/>
        <color theme="0"/>
      </font>
      <fill>
        <patternFill>
          <bgColor rgb="FF4E579C"/>
        </patternFill>
      </fill>
    </dxf>
    <dxf>
      <font>
        <b/>
        <i val="0"/>
        <color theme="0"/>
      </font>
      <fill>
        <patternFill>
          <bgColor rgb="FF3D66C1"/>
        </patternFill>
      </fill>
    </dxf>
    <dxf>
      <font>
        <b/>
        <i val="0"/>
        <color auto="1"/>
      </font>
      <fill>
        <patternFill>
          <bgColor rgb="FFE5761B"/>
        </patternFill>
      </fill>
    </dxf>
    <dxf>
      <font>
        <b/>
        <i val="0"/>
        <color auto="1"/>
      </font>
      <fill>
        <patternFill>
          <bgColor rgb="FF9DC589"/>
        </patternFill>
      </fill>
    </dxf>
    <dxf>
      <font>
        <b/>
        <i val="0"/>
        <color theme="0"/>
      </font>
      <fill>
        <patternFill>
          <bgColor rgb="FF6699FF"/>
        </patternFill>
      </fill>
    </dxf>
    <dxf>
      <font>
        <b/>
        <i val="0"/>
        <color theme="0"/>
      </font>
      <fill>
        <patternFill>
          <bgColor rgb="FF4E579C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auto="1"/>
      </font>
      <fill>
        <patternFill>
          <bgColor rgb="FFE5761B"/>
        </patternFill>
      </fill>
    </dxf>
    <dxf>
      <font>
        <b/>
        <i val="0"/>
        <color auto="1"/>
      </font>
      <fill>
        <patternFill>
          <bgColor rgb="FFF7BFCC"/>
        </patternFill>
      </fill>
    </dxf>
    <dxf>
      <font>
        <b/>
        <i val="0"/>
      </font>
      <fill>
        <patternFill>
          <bgColor rgb="FF66FF99"/>
        </patternFill>
      </fill>
    </dxf>
    <dxf>
      <font>
        <b/>
        <i val="0"/>
        <color auto="1"/>
      </font>
      <fill>
        <patternFill>
          <bgColor rgb="FFCCCC00"/>
        </patternFill>
      </fill>
    </dxf>
    <dxf>
      <font>
        <b/>
        <i val="0"/>
        <color auto="1"/>
      </font>
      <fill>
        <patternFill>
          <bgColor rgb="FFF7BFCC"/>
        </patternFill>
      </fill>
    </dxf>
    <dxf>
      <font>
        <b/>
        <i val="0"/>
        <color auto="1"/>
      </font>
      <fill>
        <patternFill>
          <bgColor rgb="FF9DC589"/>
        </patternFill>
      </fill>
    </dxf>
    <dxf>
      <font>
        <b/>
        <i val="0"/>
        <color theme="0"/>
      </font>
      <fill>
        <patternFill>
          <bgColor rgb="FF6699FF"/>
        </patternFill>
      </fill>
    </dxf>
    <dxf>
      <font>
        <b/>
        <i val="0"/>
      </font>
      <fill>
        <patternFill>
          <bgColor rgb="FF66FF99"/>
        </patternFill>
      </fill>
    </dxf>
    <dxf>
      <font>
        <b/>
        <i val="0"/>
        <color auto="1"/>
      </font>
      <fill>
        <patternFill>
          <bgColor rgb="FFCCCC00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theme="0"/>
      </font>
      <fill>
        <patternFill>
          <bgColor rgb="FFCC99FF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b/>
        <i val="0"/>
        <color theme="0"/>
      </font>
      <fill>
        <patternFill>
          <bgColor rgb="FFFF9999"/>
        </patternFill>
      </fill>
    </dxf>
    <dxf>
      <font>
        <b/>
        <i val="0"/>
        <color theme="0"/>
      </font>
      <fill>
        <patternFill>
          <bgColor rgb="FF4E579C"/>
        </patternFill>
      </fill>
    </dxf>
    <dxf>
      <font>
        <b/>
        <i val="0"/>
        <color theme="0"/>
      </font>
      <fill>
        <patternFill>
          <bgColor rgb="FF3D66C1"/>
        </patternFill>
      </fill>
    </dxf>
    <dxf>
      <font>
        <b/>
        <i val="0"/>
      </font>
      <fill>
        <patternFill>
          <bgColor rgb="FFD9D77F"/>
        </patternFill>
      </fill>
    </dxf>
    <dxf>
      <font>
        <b/>
        <i val="0"/>
        <color theme="0"/>
      </font>
      <fill>
        <patternFill>
          <bgColor rgb="FF3D66C1"/>
        </patternFill>
      </fill>
    </dxf>
    <dxf>
      <font>
        <b/>
        <i val="0"/>
        <color theme="0"/>
      </font>
      <fill>
        <patternFill>
          <bgColor rgb="FF4E579C"/>
        </patternFill>
      </fill>
    </dxf>
    <dxf>
      <font>
        <b/>
        <i val="0"/>
      </font>
      <fill>
        <patternFill>
          <bgColor rgb="FFD9D77F"/>
        </patternFill>
      </fill>
    </dxf>
    <dxf>
      <font>
        <b/>
        <i val="0"/>
        <color auto="1"/>
      </font>
      <fill>
        <patternFill>
          <bgColor rgb="FFE5761B"/>
        </patternFill>
      </fill>
    </dxf>
    <dxf>
      <font>
        <b/>
        <i val="0"/>
        <color theme="0"/>
      </font>
      <fill>
        <patternFill>
          <bgColor rgb="FF6699FF"/>
        </patternFill>
      </fill>
    </dxf>
    <dxf>
      <font>
        <b/>
        <i val="0"/>
        <color theme="0"/>
      </font>
      <fill>
        <patternFill>
          <bgColor rgb="FF4E579C"/>
        </patternFill>
      </fill>
    </dxf>
    <dxf>
      <font>
        <b/>
        <i val="0"/>
      </font>
      <fill>
        <patternFill>
          <bgColor rgb="FFD9D77F"/>
        </patternFill>
      </fill>
    </dxf>
    <dxf>
      <font>
        <b/>
        <i val="0"/>
        <color theme="0"/>
      </font>
      <fill>
        <patternFill>
          <bgColor rgb="FF6699FF"/>
        </patternFill>
      </fill>
    </dxf>
    <dxf>
      <font>
        <b/>
        <i val="0"/>
        <color theme="0"/>
      </font>
      <fill>
        <patternFill>
          <bgColor rgb="FF3D66C1"/>
        </patternFill>
      </fill>
    </dxf>
    <dxf>
      <font>
        <b/>
        <i val="0"/>
        <color auto="1"/>
      </font>
      <fill>
        <patternFill>
          <bgColor rgb="FFE5761B"/>
        </patternFill>
      </fill>
    </dxf>
    <dxf>
      <font>
        <b/>
        <i val="0"/>
        <color auto="1"/>
      </font>
      <fill>
        <patternFill>
          <bgColor rgb="FFE5761B"/>
        </patternFill>
      </fill>
    </dxf>
    <dxf>
      <font>
        <b/>
        <i val="0"/>
      </font>
      <fill>
        <patternFill>
          <bgColor rgb="FFD9D77F"/>
        </patternFill>
      </fill>
    </dxf>
    <dxf>
      <font>
        <b/>
        <i val="0"/>
        <color theme="0"/>
      </font>
      <fill>
        <patternFill>
          <bgColor rgb="FF4E579C"/>
        </patternFill>
      </fill>
    </dxf>
    <dxf>
      <font>
        <b/>
        <i val="0"/>
        <color theme="0"/>
      </font>
      <fill>
        <patternFill>
          <bgColor rgb="FF4E579C"/>
        </patternFill>
      </fill>
    </dxf>
    <dxf>
      <font>
        <b/>
        <i val="0"/>
        <color auto="1"/>
      </font>
      <fill>
        <patternFill>
          <bgColor rgb="FFE5761B"/>
        </patternFill>
      </fill>
    </dxf>
    <dxf>
      <font>
        <b/>
        <i val="0"/>
        <color theme="0"/>
      </font>
      <fill>
        <patternFill>
          <bgColor rgb="FF6699FF"/>
        </patternFill>
      </fill>
    </dxf>
    <dxf>
      <font>
        <b/>
        <i val="0"/>
        <color theme="0"/>
      </font>
      <fill>
        <patternFill>
          <bgColor rgb="FF3D66C1"/>
        </patternFill>
      </fill>
    </dxf>
    <dxf>
      <font>
        <b/>
        <i val="0"/>
      </font>
      <fill>
        <patternFill>
          <bgColor rgb="FFD9D77F"/>
        </patternFill>
      </fill>
    </dxf>
    <dxf>
      <font>
        <b/>
        <i val="0"/>
        <color auto="1"/>
      </font>
      <fill>
        <patternFill>
          <bgColor rgb="FFE5761B"/>
        </patternFill>
      </fill>
    </dxf>
    <dxf>
      <font>
        <b/>
        <i val="0"/>
        <color theme="0"/>
      </font>
      <fill>
        <patternFill>
          <bgColor rgb="FF4E579C"/>
        </patternFill>
      </fill>
    </dxf>
    <dxf>
      <font>
        <b/>
        <i val="0"/>
        <color theme="0"/>
      </font>
      <fill>
        <patternFill>
          <bgColor rgb="FF4E579C"/>
        </patternFill>
      </fill>
    </dxf>
    <dxf>
      <font>
        <b/>
        <i val="0"/>
      </font>
      <fill>
        <patternFill>
          <bgColor rgb="FFD9D77F"/>
        </patternFill>
      </fill>
    </dxf>
    <dxf>
      <font>
        <b/>
        <i val="0"/>
        <color auto="1"/>
      </font>
      <fill>
        <patternFill>
          <bgColor rgb="FFE5761B"/>
        </patternFill>
      </fill>
    </dxf>
    <dxf>
      <font>
        <b/>
        <i val="0"/>
        <color theme="0"/>
      </font>
      <fill>
        <patternFill>
          <bgColor rgb="FF3D66C1"/>
        </patternFill>
      </fill>
    </dxf>
    <dxf>
      <font>
        <b/>
        <i val="0"/>
        <color theme="0"/>
      </font>
      <fill>
        <patternFill>
          <bgColor rgb="FF6699FF"/>
        </patternFill>
      </fill>
    </dxf>
    <dxf>
      <font>
        <b/>
        <i val="0"/>
      </font>
      <fill>
        <patternFill>
          <bgColor rgb="FFD9D77F"/>
        </patternFill>
      </fill>
    </dxf>
    <dxf>
      <font>
        <b/>
        <i val="0"/>
        <color theme="0"/>
      </font>
      <fill>
        <patternFill>
          <bgColor rgb="FF4E579C"/>
        </patternFill>
      </fill>
    </dxf>
    <dxf>
      <font>
        <b/>
        <i val="0"/>
      </font>
      <fill>
        <patternFill>
          <bgColor rgb="FFD9D77F"/>
        </patternFill>
      </fill>
    </dxf>
    <dxf>
      <font>
        <b/>
        <i val="0"/>
        <color theme="0"/>
      </font>
      <fill>
        <patternFill>
          <bgColor rgb="FF6699FF"/>
        </patternFill>
      </fill>
    </dxf>
    <dxf>
      <font>
        <b/>
        <i val="0"/>
        <color theme="0"/>
      </font>
      <fill>
        <patternFill>
          <bgColor rgb="FF4E579C"/>
        </patternFill>
      </fill>
    </dxf>
    <dxf>
      <font>
        <b/>
        <i val="0"/>
      </font>
      <fill>
        <patternFill>
          <bgColor rgb="FFD9D77F"/>
        </patternFill>
      </fill>
    </dxf>
    <dxf>
      <font>
        <b/>
        <i val="0"/>
        <color auto="1"/>
      </font>
      <fill>
        <patternFill>
          <bgColor rgb="FFE5761B"/>
        </patternFill>
      </fill>
    </dxf>
    <dxf>
      <font>
        <b/>
        <i val="0"/>
        <color theme="0"/>
      </font>
      <fill>
        <patternFill>
          <bgColor rgb="FF3D66C1"/>
        </patternFill>
      </fill>
    </dxf>
    <dxf>
      <font>
        <b/>
        <i val="0"/>
        <color theme="0"/>
      </font>
      <fill>
        <patternFill>
          <bgColor rgb="FF3D66C1"/>
        </patternFill>
      </fill>
    </dxf>
    <dxf>
      <font>
        <b/>
        <i val="0"/>
        <color auto="1"/>
      </font>
      <fill>
        <patternFill>
          <bgColor theme="6" tint="0.39994506668294322"/>
        </patternFill>
      </fill>
    </dxf>
    <dxf>
      <font>
        <b/>
        <i val="0"/>
      </font>
      <fill>
        <patternFill>
          <bgColor rgb="FFD9D77F"/>
        </patternFill>
      </fill>
    </dxf>
    <dxf>
      <font>
        <b/>
        <i val="0"/>
        <color theme="0"/>
      </font>
      <fill>
        <patternFill>
          <bgColor rgb="FF4E579C"/>
        </patternFill>
      </fill>
    </dxf>
    <dxf>
      <font>
        <b/>
        <i val="0"/>
        <color auto="1"/>
      </font>
      <fill>
        <patternFill>
          <bgColor rgb="FFE5761B"/>
        </patternFill>
      </fill>
    </dxf>
    <dxf>
      <font>
        <b/>
        <i val="0"/>
        <color theme="0"/>
      </font>
      <fill>
        <patternFill>
          <bgColor rgb="FF6699FF"/>
        </patternFill>
      </fill>
    </dxf>
    <dxf>
      <font>
        <b/>
        <i val="0"/>
        <color theme="0"/>
      </font>
      <fill>
        <patternFill>
          <bgColor rgb="FF3D66C1"/>
        </patternFill>
      </fill>
    </dxf>
    <dxf>
      <font>
        <b/>
        <i val="0"/>
      </font>
      <fill>
        <patternFill>
          <bgColor rgb="FFD9D77F"/>
        </patternFill>
      </fill>
    </dxf>
    <dxf>
      <font>
        <b/>
        <i val="0"/>
        <color theme="0"/>
      </font>
      <fill>
        <patternFill>
          <bgColor rgb="FF4E579C"/>
        </patternFill>
      </fill>
    </dxf>
    <dxf>
      <font>
        <b/>
        <i val="0"/>
        <color auto="1"/>
      </font>
      <fill>
        <patternFill>
          <bgColor theme="6" tint="0.39994506668294322"/>
        </patternFill>
      </fill>
    </dxf>
    <dxf>
      <font>
        <b/>
        <i val="0"/>
        <color auto="1"/>
      </font>
      <fill>
        <patternFill>
          <bgColor rgb="FFE5761B"/>
        </patternFill>
      </fill>
    </dxf>
    <dxf>
      <font>
        <b/>
        <i val="0"/>
        <color theme="0"/>
      </font>
      <fill>
        <patternFill>
          <bgColor rgb="FF3D66C1"/>
        </patternFill>
      </fill>
    </dxf>
    <dxf>
      <font>
        <b/>
        <i val="0"/>
      </font>
      <fill>
        <patternFill>
          <bgColor rgb="FFD9D77F"/>
        </patternFill>
      </fill>
    </dxf>
    <dxf>
      <font>
        <b/>
        <i val="0"/>
        <color theme="0"/>
      </font>
      <fill>
        <patternFill>
          <bgColor rgb="FF4E579C"/>
        </patternFill>
      </fill>
    </dxf>
    <dxf>
      <font>
        <b/>
        <i val="0"/>
        <color auto="1"/>
      </font>
      <fill>
        <patternFill>
          <bgColor rgb="FFF7BFCC"/>
        </patternFill>
      </fill>
    </dxf>
    <dxf>
      <font>
        <b/>
        <i val="0"/>
        <color auto="1"/>
      </font>
      <fill>
        <patternFill>
          <bgColor rgb="FF9DC589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66FF99"/>
        </patternFill>
      </fill>
    </dxf>
    <dxf>
      <font>
        <b/>
        <i val="0"/>
        <color auto="1"/>
      </font>
      <fill>
        <patternFill>
          <bgColor rgb="FFCCCC00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theme="0"/>
      </font>
      <fill>
        <patternFill>
          <bgColor rgb="FFCC99FF"/>
        </patternFill>
      </fill>
    </dxf>
    <dxf>
      <font>
        <b/>
        <i val="0"/>
        <color theme="0"/>
      </font>
      <fill>
        <patternFill>
          <bgColor rgb="FFFF9999"/>
        </patternFill>
      </fill>
    </dxf>
    <dxf>
      <font>
        <b/>
        <i val="0"/>
        <color theme="0"/>
      </font>
      <fill>
        <patternFill>
          <bgColor rgb="FF6699FF"/>
        </patternFill>
      </fill>
    </dxf>
    <dxf>
      <font>
        <b/>
        <i val="0"/>
        <color auto="1"/>
      </font>
      <fill>
        <patternFill>
          <bgColor rgb="FF9DC589"/>
        </patternFill>
      </fill>
    </dxf>
    <dxf>
      <font>
        <b/>
        <i val="0"/>
        <color theme="0"/>
      </font>
      <fill>
        <patternFill>
          <bgColor rgb="FFCC99FF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auto="1"/>
      </font>
      <fill>
        <patternFill>
          <bgColor rgb="FFCCCC00"/>
        </patternFill>
      </fill>
    </dxf>
    <dxf>
      <font>
        <b/>
        <i val="0"/>
        <color theme="0"/>
      </font>
      <fill>
        <patternFill>
          <bgColor rgb="FFFF9999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b/>
        <i val="0"/>
        <color auto="1"/>
      </font>
      <fill>
        <patternFill>
          <bgColor rgb="FFF7BFCC"/>
        </patternFill>
      </fill>
    </dxf>
    <dxf>
      <font>
        <b/>
        <i val="0"/>
        <color theme="0"/>
      </font>
      <fill>
        <patternFill>
          <bgColor rgb="FF4E579C"/>
        </patternFill>
      </fill>
    </dxf>
    <dxf>
      <font>
        <b/>
        <i val="0"/>
        <color theme="0"/>
      </font>
      <fill>
        <patternFill>
          <bgColor rgb="FF3D66C1"/>
        </patternFill>
      </fill>
    </dxf>
    <dxf>
      <font>
        <b/>
        <i val="0"/>
      </font>
      <fill>
        <patternFill>
          <bgColor rgb="FFD9D77F"/>
        </patternFill>
      </fill>
    </dxf>
    <dxf>
      <font>
        <b/>
        <i val="0"/>
        <color theme="0"/>
      </font>
      <fill>
        <patternFill>
          <bgColor rgb="FF4E579C"/>
        </patternFill>
      </fill>
    </dxf>
    <dxf>
      <font>
        <b/>
        <i val="0"/>
        <color theme="0"/>
      </font>
      <fill>
        <patternFill>
          <bgColor rgb="FF6699FF"/>
        </patternFill>
      </fill>
    </dxf>
    <dxf>
      <font>
        <b/>
        <i val="0"/>
        <color theme="0"/>
      </font>
      <fill>
        <patternFill>
          <bgColor rgb="FF6699FF"/>
        </patternFill>
      </fill>
    </dxf>
    <dxf>
      <font>
        <b/>
        <i val="0"/>
        <color auto="1"/>
      </font>
      <fill>
        <patternFill>
          <bgColor theme="6" tint="0.39994506668294322"/>
        </patternFill>
      </fill>
    </dxf>
    <dxf>
      <font>
        <b/>
        <i val="0"/>
        <color theme="0"/>
      </font>
      <fill>
        <patternFill>
          <bgColor rgb="FF4E579C"/>
        </patternFill>
      </fill>
    </dxf>
    <dxf>
      <font>
        <b/>
        <i val="0"/>
      </font>
      <fill>
        <patternFill>
          <bgColor rgb="FFD9D77F"/>
        </patternFill>
      </fill>
    </dxf>
    <dxf>
      <font>
        <b/>
        <i val="0"/>
        <color auto="1"/>
      </font>
      <fill>
        <patternFill>
          <bgColor rgb="FFE5761B"/>
        </patternFill>
      </fill>
    </dxf>
    <dxf>
      <font>
        <b/>
        <i val="0"/>
        <color theme="0"/>
      </font>
      <fill>
        <patternFill>
          <bgColor rgb="FF6699FF"/>
        </patternFill>
      </fill>
    </dxf>
    <dxf>
      <font>
        <b/>
        <i val="0"/>
        <color auto="1"/>
      </font>
      <fill>
        <patternFill>
          <bgColor rgb="FFE5761B"/>
        </patternFill>
      </fill>
    </dxf>
    <dxf>
      <font>
        <b/>
        <i val="0"/>
        <color theme="0"/>
      </font>
      <fill>
        <patternFill>
          <bgColor rgb="FFFF9999"/>
        </patternFill>
      </fill>
    </dxf>
    <dxf>
      <font>
        <b/>
        <i val="0"/>
        <color theme="0"/>
      </font>
      <fill>
        <patternFill>
          <bgColor rgb="FFCC99FF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auto="1"/>
      </font>
      <fill>
        <patternFill>
          <bgColor rgb="FFCCCC00"/>
        </patternFill>
      </fill>
    </dxf>
    <dxf>
      <font>
        <b/>
        <i val="0"/>
      </font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6699FF"/>
        </patternFill>
      </fill>
    </dxf>
    <dxf>
      <font>
        <b/>
        <i val="0"/>
        <color auto="1"/>
      </font>
      <fill>
        <patternFill>
          <bgColor rgb="FF9DC589"/>
        </patternFill>
      </fill>
    </dxf>
    <dxf>
      <font>
        <b/>
        <i val="0"/>
        <color theme="0"/>
      </font>
      <fill>
        <patternFill>
          <bgColor rgb="FF3D66C1"/>
        </patternFill>
      </fill>
    </dxf>
    <dxf>
      <font>
        <b/>
        <i val="0"/>
        <color auto="1"/>
      </font>
      <fill>
        <patternFill>
          <bgColor theme="6" tint="0.39994506668294322"/>
        </patternFill>
      </fill>
    </dxf>
    <dxf>
      <font>
        <b/>
        <i val="0"/>
        <color auto="1"/>
      </font>
      <fill>
        <patternFill>
          <bgColor rgb="FFE5761B"/>
        </patternFill>
      </fill>
    </dxf>
    <dxf>
      <font>
        <b/>
        <i val="0"/>
        <color theme="0"/>
      </font>
      <fill>
        <patternFill>
          <bgColor rgb="FF3D66C1"/>
        </patternFill>
      </fill>
    </dxf>
    <dxf>
      <font>
        <b/>
        <i val="0"/>
        <color auto="1"/>
      </font>
      <fill>
        <patternFill>
          <bgColor rgb="FFF7BFCC"/>
        </patternFill>
      </fill>
    </dxf>
    <dxf>
      <font>
        <b/>
        <i val="0"/>
        <color auto="1"/>
      </font>
      <fill>
        <patternFill>
          <bgColor theme="6" tint="0.39994506668294322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b/>
        <i val="0"/>
        <color theme="0"/>
      </font>
      <fill>
        <patternFill>
          <bgColor rgb="FF3D66C1"/>
        </patternFill>
      </fill>
    </dxf>
    <dxf>
      <font>
        <b/>
        <i val="0"/>
        <color auto="1"/>
      </font>
      <fill>
        <patternFill>
          <bgColor theme="6" tint="0.39994506668294322"/>
        </patternFill>
      </fill>
    </dxf>
    <dxf>
      <font>
        <b/>
        <i val="0"/>
        <color theme="0"/>
      </font>
      <fill>
        <patternFill>
          <bgColor rgb="FF4E579C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b/>
        <i val="0"/>
        <color auto="1"/>
      </font>
      <fill>
        <patternFill>
          <bgColor theme="6" tint="0.39994506668294322"/>
        </patternFill>
      </fill>
    </dxf>
    <dxf>
      <font>
        <b/>
        <i val="0"/>
      </font>
      <fill>
        <patternFill>
          <bgColor rgb="FFD9D77F"/>
        </patternFill>
      </fill>
    </dxf>
    <dxf>
      <font>
        <b/>
        <i val="0"/>
        <color theme="0"/>
      </font>
      <fill>
        <patternFill>
          <bgColor rgb="FF6699FF"/>
        </patternFill>
      </fill>
    </dxf>
    <dxf>
      <font>
        <b/>
        <i val="0"/>
        <color theme="0"/>
      </font>
      <fill>
        <patternFill>
          <bgColor rgb="FF4E579C"/>
        </patternFill>
      </fill>
    </dxf>
    <dxf>
      <font>
        <b/>
        <i val="0"/>
      </font>
      <fill>
        <patternFill>
          <bgColor rgb="FFD9D77F"/>
        </patternFill>
      </fill>
    </dxf>
    <dxf>
      <font>
        <b/>
        <i val="0"/>
        <color auto="1"/>
      </font>
      <fill>
        <patternFill>
          <bgColor rgb="FFE5761B"/>
        </patternFill>
      </fill>
    </dxf>
    <dxf>
      <font>
        <b/>
        <i val="0"/>
        <color theme="0"/>
      </font>
      <fill>
        <patternFill>
          <bgColor rgb="FF4E579C"/>
        </patternFill>
      </fill>
    </dxf>
    <dxf>
      <font>
        <b/>
        <i val="0"/>
        <color theme="0"/>
      </font>
      <fill>
        <patternFill>
          <bgColor rgb="FF6699FF"/>
        </patternFill>
      </fill>
    </dxf>
    <dxf>
      <font>
        <b/>
        <i val="0"/>
      </font>
      <fill>
        <patternFill>
          <bgColor rgb="FF66FF99"/>
        </patternFill>
      </fill>
    </dxf>
    <dxf>
      <font>
        <b/>
        <i val="0"/>
        <color auto="1"/>
      </font>
      <fill>
        <patternFill>
          <bgColor rgb="FFCCCC00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theme="0"/>
      </font>
      <fill>
        <patternFill>
          <bgColor rgb="FFCC99FF"/>
        </patternFill>
      </fill>
    </dxf>
    <dxf>
      <font>
        <b/>
        <i val="0"/>
        <color theme="0"/>
      </font>
      <fill>
        <patternFill>
          <bgColor rgb="FFFF9999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D9D77F"/>
        </patternFill>
      </fill>
    </dxf>
    <dxf>
      <font>
        <b/>
        <i val="0"/>
        <color theme="0"/>
      </font>
      <fill>
        <patternFill>
          <bgColor rgb="FF6699FF"/>
        </patternFill>
      </fill>
    </dxf>
    <dxf>
      <font>
        <b/>
        <i val="0"/>
        <color theme="0"/>
      </font>
      <fill>
        <patternFill>
          <bgColor rgb="FF6699FF"/>
        </patternFill>
      </fill>
    </dxf>
    <dxf>
      <font>
        <b/>
        <i val="0"/>
        <color theme="0"/>
      </font>
      <fill>
        <patternFill>
          <bgColor rgb="FF3D66C1"/>
        </patternFill>
      </fill>
    </dxf>
    <dxf>
      <font>
        <b/>
        <i val="0"/>
      </font>
      <fill>
        <patternFill>
          <bgColor rgb="FFD9D77F"/>
        </patternFill>
      </fill>
    </dxf>
    <dxf>
      <font>
        <b/>
        <i val="0"/>
        <color auto="1"/>
      </font>
      <fill>
        <patternFill>
          <bgColor rgb="FFF7BFCC"/>
        </patternFill>
      </fill>
    </dxf>
    <dxf>
      <font>
        <b/>
        <i val="0"/>
        <color auto="1"/>
      </font>
      <fill>
        <patternFill>
          <bgColor rgb="FF9DC589"/>
        </patternFill>
      </fill>
    </dxf>
    <dxf>
      <font>
        <b/>
        <i val="0"/>
        <color theme="0"/>
      </font>
      <fill>
        <patternFill>
          <bgColor rgb="FF6699FF"/>
        </patternFill>
      </fill>
    </dxf>
    <dxf>
      <font>
        <b/>
        <i val="0"/>
      </font>
      <fill>
        <patternFill>
          <bgColor rgb="FF66FF99"/>
        </patternFill>
      </fill>
    </dxf>
    <dxf>
      <font>
        <b/>
        <i val="0"/>
        <color auto="1"/>
      </font>
      <fill>
        <patternFill>
          <bgColor rgb="FFCCCC00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theme="0"/>
      </font>
      <fill>
        <patternFill>
          <bgColor rgb="FFCC99FF"/>
        </patternFill>
      </fill>
    </dxf>
    <dxf>
      <font>
        <b/>
        <i val="0"/>
        <color theme="0"/>
      </font>
      <fill>
        <patternFill>
          <bgColor rgb="FFFF9999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b/>
        <i val="0"/>
        <color auto="1"/>
      </font>
      <fill>
        <patternFill>
          <bgColor theme="6" tint="0.39994506668294322"/>
        </patternFill>
      </fill>
    </dxf>
    <dxf>
      <font>
        <b/>
        <i val="0"/>
        <color auto="1"/>
      </font>
      <fill>
        <patternFill>
          <bgColor rgb="FFE5761B"/>
        </patternFill>
      </fill>
    </dxf>
    <dxf>
      <font>
        <b/>
        <i val="0"/>
      </font>
      <fill>
        <patternFill>
          <bgColor rgb="FFD9D77F"/>
        </patternFill>
      </fill>
    </dxf>
    <dxf>
      <font>
        <b/>
        <i val="0"/>
        <color theme="0"/>
      </font>
      <fill>
        <patternFill>
          <bgColor rgb="FF3D66C1"/>
        </patternFill>
      </fill>
    </dxf>
    <dxf>
      <font>
        <b/>
        <i val="0"/>
        <color auto="1"/>
      </font>
      <fill>
        <patternFill>
          <bgColor rgb="FFE5761B"/>
        </patternFill>
      </fill>
    </dxf>
    <dxf>
      <font>
        <b/>
        <i val="0"/>
        <color theme="0"/>
      </font>
      <fill>
        <patternFill>
          <bgColor rgb="FF4E579C"/>
        </patternFill>
      </fill>
    </dxf>
    <dxf>
      <font>
        <b/>
        <i val="0"/>
        <color theme="0"/>
      </font>
      <fill>
        <patternFill>
          <bgColor rgb="FF6699FF"/>
        </patternFill>
      </fill>
    </dxf>
    <dxf>
      <font>
        <b/>
        <i val="0"/>
      </font>
      <fill>
        <patternFill>
          <bgColor rgb="FFD9D77F"/>
        </patternFill>
      </fill>
    </dxf>
    <dxf>
      <font>
        <b/>
        <i val="0"/>
        <color theme="0"/>
      </font>
      <fill>
        <patternFill>
          <bgColor rgb="FF4E579C"/>
        </patternFill>
      </fill>
    </dxf>
    <dxf>
      <font>
        <b/>
        <i val="0"/>
        <color auto="1"/>
      </font>
      <fill>
        <patternFill>
          <bgColor rgb="FFF7BFCC"/>
        </patternFill>
      </fill>
    </dxf>
    <dxf>
      <font>
        <b/>
        <i val="0"/>
        <color auto="1"/>
      </font>
      <fill>
        <patternFill>
          <bgColor rgb="FF9DC589"/>
        </patternFill>
      </fill>
    </dxf>
    <dxf>
      <font>
        <b/>
        <i val="0"/>
        <color theme="0"/>
      </font>
      <fill>
        <patternFill>
          <bgColor rgb="FF6699FF"/>
        </patternFill>
      </fill>
    </dxf>
    <dxf>
      <font>
        <b/>
        <i val="0"/>
      </font>
      <fill>
        <patternFill>
          <bgColor rgb="FF66FF99"/>
        </patternFill>
      </fill>
    </dxf>
    <dxf>
      <font>
        <b/>
        <i val="0"/>
        <color auto="1"/>
      </font>
      <fill>
        <patternFill>
          <bgColor rgb="FFCCCC00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theme="0"/>
      </font>
      <fill>
        <patternFill>
          <bgColor rgb="FFCC99FF"/>
        </patternFill>
      </fill>
    </dxf>
    <dxf>
      <font>
        <b/>
        <i val="0"/>
        <color theme="0"/>
      </font>
      <fill>
        <patternFill>
          <bgColor rgb="FFFF9999"/>
        </patternFill>
      </fill>
    </dxf>
    <dxf>
      <font>
        <b/>
        <i val="0"/>
        <color auto="1"/>
      </font>
      <fill>
        <patternFill>
          <bgColor rgb="FFF7BFCC"/>
        </patternFill>
      </fill>
    </dxf>
    <dxf>
      <font>
        <b/>
        <i val="0"/>
        <color auto="1"/>
      </font>
      <fill>
        <patternFill>
          <bgColor rgb="FF9DC589"/>
        </patternFill>
      </fill>
    </dxf>
    <dxf>
      <font>
        <b/>
        <i val="0"/>
        <color theme="0"/>
      </font>
      <fill>
        <patternFill>
          <bgColor rgb="FF4E579C"/>
        </patternFill>
      </fill>
    </dxf>
    <dxf>
      <font>
        <b/>
        <i val="0"/>
      </font>
      <fill>
        <patternFill>
          <bgColor rgb="FFD9D77F"/>
        </patternFill>
      </fill>
    </dxf>
    <dxf>
      <font>
        <b/>
        <i val="0"/>
        <color theme="0"/>
      </font>
      <fill>
        <patternFill>
          <bgColor rgb="FF3D66C1"/>
        </patternFill>
      </fill>
    </dxf>
    <dxf>
      <font>
        <b/>
        <i val="0"/>
        <color auto="1"/>
      </font>
      <fill>
        <patternFill>
          <bgColor rgb="FFE5761B"/>
        </patternFill>
      </fill>
    </dxf>
    <dxf>
      <font>
        <b/>
        <i val="0"/>
        <color auto="1"/>
      </font>
      <fill>
        <patternFill>
          <bgColor theme="6" tint="0.39994506668294322"/>
        </patternFill>
      </fill>
    </dxf>
    <dxf>
      <font>
        <b/>
        <i val="0"/>
        <color theme="0"/>
      </font>
      <fill>
        <patternFill>
          <bgColor rgb="FF4E579C"/>
        </patternFill>
      </fill>
    </dxf>
    <dxf>
      <font>
        <b/>
        <i val="0"/>
      </font>
      <fill>
        <patternFill>
          <bgColor rgb="FFD9D77F"/>
        </patternFill>
      </fill>
    </dxf>
    <dxf>
      <font>
        <b/>
        <i val="0"/>
        <color theme="0"/>
      </font>
      <fill>
        <patternFill>
          <bgColor rgb="FF6699FF"/>
        </patternFill>
      </fill>
    </dxf>
    <dxf>
      <font>
        <b/>
        <i val="0"/>
        <color theme="0"/>
      </font>
      <fill>
        <patternFill>
          <bgColor rgb="FF4E579C"/>
        </patternFill>
      </fill>
    </dxf>
    <dxf>
      <font>
        <b/>
        <i val="0"/>
        <color auto="1"/>
      </font>
      <fill>
        <patternFill>
          <bgColor rgb="FFCCCC00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theme="0"/>
      </font>
      <fill>
        <patternFill>
          <bgColor rgb="FFCC99FF"/>
        </patternFill>
      </fill>
    </dxf>
    <dxf>
      <font>
        <b/>
        <i val="0"/>
        <color theme="0"/>
      </font>
      <fill>
        <patternFill>
          <bgColor rgb="FFFF9999"/>
        </patternFill>
      </fill>
    </dxf>
    <dxf>
      <font>
        <b/>
        <i val="0"/>
        <color auto="1"/>
      </font>
      <fill>
        <patternFill>
          <bgColor rgb="FF9DC589"/>
        </patternFill>
      </fill>
    </dxf>
    <dxf>
      <font>
        <b/>
        <i val="0"/>
        <color theme="0"/>
      </font>
      <fill>
        <patternFill>
          <bgColor rgb="FF6699FF"/>
        </patternFill>
      </fill>
    </dxf>
    <dxf>
      <font>
        <b/>
        <i val="0"/>
      </font>
      <fill>
        <patternFill>
          <bgColor rgb="FFD9D77F"/>
        </patternFill>
      </fill>
    </dxf>
    <dxf>
      <font>
        <b/>
        <i val="0"/>
        <color theme="0"/>
      </font>
      <fill>
        <patternFill>
          <bgColor rgb="FF4E579C"/>
        </patternFill>
      </fill>
    </dxf>
    <dxf>
      <font>
        <b/>
        <i val="0"/>
        <color auto="1"/>
      </font>
      <fill>
        <patternFill>
          <bgColor rgb="FFF7BFCC"/>
        </patternFill>
      </fill>
    </dxf>
    <dxf>
      <font>
        <b/>
        <i val="0"/>
        <color theme="0"/>
      </font>
      <fill>
        <patternFill>
          <bgColor rgb="FF3D66C1"/>
        </patternFill>
      </fill>
    </dxf>
    <dxf>
      <font>
        <b/>
        <i val="0"/>
        <color theme="0"/>
      </font>
      <fill>
        <patternFill>
          <bgColor rgb="FF6699FF"/>
        </patternFill>
      </fill>
    </dxf>
    <dxf>
      <font>
        <b/>
        <i val="0"/>
      </font>
      <fill>
        <patternFill>
          <bgColor rgb="FF66FF99"/>
        </patternFill>
      </fill>
    </dxf>
    <dxf>
      <font>
        <b/>
        <i val="0"/>
      </font>
      <fill>
        <patternFill>
          <bgColor rgb="FF66FF99"/>
        </patternFill>
      </fill>
    </dxf>
    <dxf>
      <font>
        <b/>
        <i val="0"/>
        <color auto="1"/>
      </font>
      <fill>
        <patternFill>
          <bgColor rgb="FFCCCC00"/>
        </patternFill>
      </fill>
    </dxf>
    <dxf>
      <font>
        <b/>
        <i val="0"/>
        <color theme="0"/>
      </font>
      <fill>
        <patternFill>
          <bgColor rgb="FFCC99FF"/>
        </patternFill>
      </fill>
    </dxf>
    <dxf>
      <font>
        <b/>
        <i val="0"/>
        <color theme="0"/>
      </font>
      <fill>
        <patternFill>
          <bgColor rgb="FFFF9999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b/>
        <i val="0"/>
        <color auto="1"/>
      </font>
      <fill>
        <patternFill>
          <bgColor theme="6" tint="0.39994506668294322"/>
        </patternFill>
      </fill>
    </dxf>
    <dxf>
      <font>
        <b/>
        <i val="0"/>
        <color auto="1"/>
      </font>
      <fill>
        <patternFill>
          <bgColor rgb="FFE5761B"/>
        </patternFill>
      </fill>
    </dxf>
    <dxf>
      <font>
        <b/>
        <i val="0"/>
        <color theme="0"/>
      </font>
      <fill>
        <patternFill>
          <bgColor rgb="FF3D66C1"/>
        </patternFill>
      </fill>
    </dxf>
    <dxf>
      <font>
        <b/>
        <i val="0"/>
      </font>
      <fill>
        <patternFill>
          <bgColor rgb="FFD9D77F"/>
        </patternFill>
      </fill>
    </dxf>
    <dxf>
      <font>
        <b/>
        <i val="0"/>
      </font>
      <fill>
        <patternFill>
          <bgColor rgb="FFD9D77F"/>
        </patternFill>
      </fill>
    </dxf>
    <dxf>
      <font>
        <b/>
        <i val="0"/>
        <color auto="1"/>
      </font>
      <fill>
        <patternFill>
          <bgColor theme="6" tint="0.39994506668294322"/>
        </patternFill>
      </fill>
    </dxf>
    <dxf>
      <font>
        <b/>
        <i val="0"/>
        <color auto="1"/>
      </font>
      <fill>
        <patternFill>
          <bgColor rgb="FFE5761B"/>
        </patternFill>
      </fill>
    </dxf>
    <dxf>
      <font>
        <b/>
        <i val="0"/>
      </font>
      <fill>
        <patternFill>
          <bgColor rgb="FFD9D77F"/>
        </patternFill>
      </fill>
    </dxf>
    <dxf>
      <font>
        <b/>
        <i val="0"/>
        <color theme="0"/>
      </font>
      <fill>
        <patternFill>
          <bgColor rgb="FF4E579C"/>
        </patternFill>
      </fill>
    </dxf>
    <dxf>
      <font>
        <b/>
        <i val="0"/>
        <color auto="1"/>
      </font>
      <fill>
        <patternFill>
          <bgColor rgb="FFF7BFCC"/>
        </patternFill>
      </fill>
    </dxf>
    <dxf>
      <font>
        <b/>
        <i val="0"/>
        <color theme="0"/>
      </font>
      <fill>
        <patternFill>
          <bgColor rgb="FF3D66C1"/>
        </patternFill>
      </fill>
    </dxf>
    <dxf>
      <font>
        <b/>
        <i val="0"/>
      </font>
      <fill>
        <patternFill>
          <bgColor rgb="FFD9D77F"/>
        </patternFill>
      </fill>
    </dxf>
    <dxf>
      <font>
        <b/>
        <i val="0"/>
        <color theme="0"/>
      </font>
      <fill>
        <patternFill>
          <bgColor rgb="FF6699FF"/>
        </patternFill>
      </fill>
    </dxf>
    <dxf>
      <font>
        <b/>
        <i val="0"/>
        <color auto="1"/>
      </font>
      <fill>
        <patternFill>
          <bgColor rgb="FF9DC589"/>
        </patternFill>
      </fill>
    </dxf>
    <dxf>
      <font>
        <b/>
        <i val="0"/>
        <color theme="0"/>
      </font>
      <fill>
        <patternFill>
          <bgColor rgb="FF6699FF"/>
        </patternFill>
      </fill>
    </dxf>
    <dxf>
      <font>
        <b/>
        <i val="0"/>
      </font>
      <fill>
        <patternFill>
          <bgColor rgb="FF66FF99"/>
        </patternFill>
      </fill>
    </dxf>
    <dxf>
      <font>
        <b/>
        <i val="0"/>
        <color auto="1"/>
      </font>
      <fill>
        <patternFill>
          <bgColor rgb="FFCCCC00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theme="0"/>
      </font>
      <fill>
        <patternFill>
          <bgColor rgb="FFCC99FF"/>
        </patternFill>
      </fill>
    </dxf>
    <dxf>
      <font>
        <b/>
        <i val="0"/>
        <color theme="0"/>
      </font>
      <fill>
        <patternFill>
          <bgColor rgb="FFFF9999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auto="1"/>
      </font>
      <fill>
        <patternFill>
          <bgColor rgb="FF9DC589"/>
        </patternFill>
      </fill>
    </dxf>
    <dxf>
      <font>
        <b/>
        <i val="0"/>
        <color theme="0"/>
      </font>
      <fill>
        <patternFill>
          <bgColor rgb="FF4E579C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D9D77F"/>
        </patternFill>
      </fill>
    </dxf>
    <dxf>
      <font>
        <b/>
        <i val="0"/>
        <color theme="0"/>
      </font>
      <fill>
        <patternFill>
          <bgColor rgb="FF4E579C"/>
        </patternFill>
      </fill>
    </dxf>
    <dxf>
      <font>
        <b/>
        <i val="0"/>
        <color theme="0"/>
      </font>
      <fill>
        <patternFill>
          <bgColor rgb="FF6699FF"/>
        </patternFill>
      </fill>
    </dxf>
    <dxf>
      <font>
        <b/>
        <i val="0"/>
        <color theme="0"/>
      </font>
      <fill>
        <patternFill>
          <bgColor rgb="FF3D66C1"/>
        </patternFill>
      </fill>
    </dxf>
    <dxf>
      <font>
        <b/>
        <i val="0"/>
      </font>
      <fill>
        <patternFill>
          <bgColor rgb="FFD9D77F"/>
        </patternFill>
      </fill>
    </dxf>
    <dxf>
      <font>
        <b/>
        <i val="0"/>
        <color theme="0"/>
      </font>
      <fill>
        <patternFill>
          <bgColor rgb="FF4E579C"/>
        </patternFill>
      </fill>
    </dxf>
    <dxf>
      <font>
        <b/>
        <i val="0"/>
        <color auto="1"/>
      </font>
      <fill>
        <patternFill>
          <bgColor rgb="FFF7BFCC"/>
        </patternFill>
      </fill>
    </dxf>
    <dxf>
      <font>
        <b/>
        <i val="0"/>
        <color theme="0"/>
      </font>
      <fill>
        <patternFill>
          <bgColor rgb="FF6699FF"/>
        </patternFill>
      </fill>
    </dxf>
    <dxf>
      <font>
        <b/>
        <i val="0"/>
        <color auto="1"/>
      </font>
      <fill>
        <patternFill>
          <bgColor rgb="FFE5761B"/>
        </patternFill>
      </fill>
    </dxf>
    <dxf>
      <font>
        <b/>
        <i val="0"/>
        <color auto="1"/>
      </font>
      <fill>
        <patternFill>
          <bgColor rgb="FFE5761B"/>
        </patternFill>
      </fill>
    </dxf>
    <dxf>
      <font>
        <b/>
        <i val="0"/>
        <color theme="0"/>
      </font>
      <fill>
        <patternFill>
          <bgColor rgb="FF4E579C"/>
        </patternFill>
      </fill>
    </dxf>
    <dxf>
      <font>
        <b/>
        <i val="0"/>
        <color theme="0"/>
      </font>
      <fill>
        <patternFill>
          <bgColor rgb="FF6699FF"/>
        </patternFill>
      </fill>
    </dxf>
    <dxf>
      <font>
        <b/>
        <i val="0"/>
      </font>
      <fill>
        <patternFill>
          <bgColor rgb="FFD9D77F"/>
        </patternFill>
      </fill>
    </dxf>
    <dxf>
      <font>
        <b/>
        <i val="0"/>
        <color theme="0"/>
      </font>
      <fill>
        <patternFill>
          <bgColor rgb="FF4E579C"/>
        </patternFill>
      </fill>
    </dxf>
    <dxf>
      <font>
        <b/>
        <i val="0"/>
        <color theme="0"/>
      </font>
      <fill>
        <patternFill>
          <bgColor rgb="FF6699FF"/>
        </patternFill>
      </fill>
    </dxf>
    <dxf>
      <font>
        <b/>
        <i val="0"/>
        <color theme="0"/>
      </font>
      <fill>
        <patternFill>
          <bgColor rgb="FF4E579C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D9D77F"/>
        </patternFill>
      </fill>
    </dxf>
    <dxf>
      <font>
        <b/>
        <i val="0"/>
        <color theme="0"/>
      </font>
      <fill>
        <patternFill>
          <bgColor rgb="FF4E579C"/>
        </patternFill>
      </fill>
    </dxf>
    <dxf>
      <font>
        <b/>
        <i val="0"/>
        <color theme="0"/>
      </font>
      <fill>
        <patternFill>
          <bgColor rgb="FF6699FF"/>
        </patternFill>
      </fill>
    </dxf>
    <dxf>
      <font>
        <b/>
        <i val="0"/>
        <color auto="1"/>
      </font>
      <fill>
        <patternFill>
          <bgColor theme="6" tint="0.39994506668294322"/>
        </patternFill>
      </fill>
    </dxf>
    <dxf>
      <font>
        <b/>
        <i val="0"/>
        <color auto="1"/>
      </font>
      <fill>
        <patternFill>
          <bgColor rgb="FFE5761B"/>
        </patternFill>
      </fill>
    </dxf>
    <dxf>
      <font>
        <b/>
        <i val="0"/>
        <color theme="0"/>
      </font>
      <fill>
        <patternFill>
          <bgColor rgb="FF4E579C"/>
        </patternFill>
      </fill>
    </dxf>
    <dxf>
      <font>
        <b/>
        <i val="0"/>
        <color theme="0"/>
      </font>
      <fill>
        <patternFill>
          <bgColor rgb="FFCC99FF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theme="0"/>
      </font>
      <fill>
        <patternFill>
          <bgColor rgb="FF4E579C"/>
        </patternFill>
      </fill>
    </dxf>
    <dxf>
      <font>
        <b/>
        <i val="0"/>
        <color auto="1"/>
      </font>
      <fill>
        <patternFill>
          <bgColor rgb="FFCCCC00"/>
        </patternFill>
      </fill>
    </dxf>
    <dxf>
      <font>
        <b/>
        <i val="0"/>
        <color theme="0"/>
      </font>
      <fill>
        <patternFill>
          <bgColor rgb="FF3D66C1"/>
        </patternFill>
      </fill>
    </dxf>
    <dxf>
      <font>
        <b/>
        <i val="0"/>
      </font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6699FF"/>
        </patternFill>
      </fill>
    </dxf>
    <dxf>
      <font>
        <b/>
        <i val="0"/>
        <color auto="1"/>
      </font>
      <fill>
        <patternFill>
          <bgColor rgb="FFF7BFCC"/>
        </patternFill>
      </fill>
    </dxf>
    <dxf>
      <font>
        <b/>
        <i val="0"/>
        <color theme="0"/>
      </font>
      <fill>
        <patternFill>
          <bgColor rgb="FF3D66C1"/>
        </patternFill>
      </fill>
    </dxf>
    <dxf>
      <font>
        <b/>
        <i val="0"/>
        <color auto="1"/>
      </font>
      <fill>
        <patternFill>
          <bgColor rgb="FFE5761B"/>
        </patternFill>
      </fill>
    </dxf>
    <dxf>
      <font>
        <b/>
        <i val="0"/>
        <color theme="0"/>
      </font>
      <fill>
        <patternFill>
          <bgColor rgb="FF6699FF"/>
        </patternFill>
      </fill>
    </dxf>
    <dxf>
      <font>
        <b/>
        <i val="0"/>
        <color auto="1"/>
      </font>
      <fill>
        <patternFill>
          <bgColor rgb="FF9DC589"/>
        </patternFill>
      </fill>
    </dxf>
    <dxf>
      <font>
        <b/>
        <i val="0"/>
      </font>
      <fill>
        <patternFill>
          <bgColor rgb="FFD9D77F"/>
        </patternFill>
      </fill>
    </dxf>
    <dxf>
      <font>
        <b/>
        <i val="0"/>
      </font>
      <fill>
        <patternFill>
          <bgColor rgb="FFD9D77F"/>
        </patternFill>
      </fill>
    </dxf>
    <dxf>
      <font>
        <b/>
        <i val="0"/>
        <color theme="0"/>
      </font>
      <fill>
        <patternFill>
          <bgColor rgb="FFFF9999"/>
        </patternFill>
      </fill>
    </dxf>
    <dxf>
      <font>
        <b/>
        <i val="0"/>
        <color theme="0"/>
      </font>
      <fill>
        <patternFill>
          <bgColor rgb="FF6699FF"/>
        </patternFill>
      </fill>
    </dxf>
    <dxf>
      <font>
        <b/>
        <i val="0"/>
        <color theme="0"/>
      </font>
      <fill>
        <patternFill>
          <bgColor rgb="FF4E579C"/>
        </patternFill>
      </fill>
    </dxf>
    <dxf>
      <font>
        <b/>
        <i val="0"/>
      </font>
      <fill>
        <patternFill>
          <bgColor rgb="FFD9D77F"/>
        </patternFill>
      </fill>
    </dxf>
    <dxf>
      <font>
        <b/>
        <i val="0"/>
        <color theme="0"/>
      </font>
      <fill>
        <patternFill>
          <bgColor rgb="FF6699FF"/>
        </patternFill>
      </fill>
    </dxf>
    <dxf>
      <font>
        <b/>
        <i val="0"/>
        <color theme="0"/>
      </font>
      <fill>
        <patternFill>
          <bgColor rgb="FF4E579C"/>
        </patternFill>
      </fill>
    </dxf>
    <dxf>
      <font>
        <b/>
        <i val="0"/>
      </font>
      <fill>
        <patternFill>
          <bgColor rgb="FFD9D77F"/>
        </patternFill>
      </fill>
    </dxf>
    <dxf>
      <font>
        <b/>
        <i val="0"/>
        <color auto="1"/>
      </font>
      <fill>
        <patternFill>
          <bgColor rgb="FFE5761B"/>
        </patternFill>
      </fill>
    </dxf>
    <dxf>
      <font>
        <b/>
        <i val="0"/>
        <color theme="0"/>
      </font>
      <fill>
        <patternFill>
          <bgColor rgb="FF4E579C"/>
        </patternFill>
      </fill>
    </dxf>
    <dxf>
      <font>
        <b/>
        <i val="0"/>
      </font>
      <fill>
        <patternFill>
          <bgColor rgb="FFD9D77F"/>
        </patternFill>
      </fill>
    </dxf>
    <dxf>
      <font>
        <b/>
        <i val="0"/>
        <color auto="1"/>
      </font>
      <fill>
        <patternFill>
          <bgColor rgb="FFE5761B"/>
        </patternFill>
      </fill>
    </dxf>
    <dxf>
      <font>
        <b/>
        <i val="0"/>
        <color theme="0"/>
      </font>
      <fill>
        <patternFill>
          <bgColor rgb="FF6699FF"/>
        </patternFill>
      </fill>
    </dxf>
    <dxf>
      <font>
        <b/>
        <i val="0"/>
        <color auto="1"/>
      </font>
      <fill>
        <patternFill>
          <bgColor rgb="FFCCCC00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theme="0"/>
      </font>
      <fill>
        <patternFill>
          <bgColor rgb="FFCC99FF"/>
        </patternFill>
      </fill>
    </dxf>
    <dxf>
      <font>
        <b/>
        <i val="0"/>
        <color theme="0"/>
      </font>
      <fill>
        <patternFill>
          <bgColor rgb="FFFF9999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D9D77F"/>
        </patternFill>
      </fill>
    </dxf>
    <dxf>
      <font>
        <b/>
        <i val="0"/>
        <color theme="0"/>
      </font>
      <fill>
        <patternFill>
          <bgColor rgb="FF4E579C"/>
        </patternFill>
      </fill>
    </dxf>
    <dxf>
      <font>
        <b/>
        <i val="0"/>
        <color theme="0"/>
      </font>
      <fill>
        <patternFill>
          <bgColor rgb="FF6699FF"/>
        </patternFill>
      </fill>
    </dxf>
    <dxf>
      <font>
        <b/>
        <i val="0"/>
      </font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6699FF"/>
        </patternFill>
      </fill>
    </dxf>
    <dxf>
      <font>
        <b/>
        <i val="0"/>
        <color auto="1"/>
      </font>
      <fill>
        <patternFill>
          <bgColor rgb="FF9DC589"/>
        </patternFill>
      </fill>
    </dxf>
    <dxf>
      <font>
        <b/>
        <i val="0"/>
        <color auto="1"/>
      </font>
      <fill>
        <patternFill>
          <bgColor rgb="FFF7BFCC"/>
        </patternFill>
      </fill>
    </dxf>
    <dxf>
      <font>
        <b/>
        <i val="0"/>
        <color theme="0"/>
      </font>
      <fill>
        <patternFill>
          <bgColor rgb="FF4E579C"/>
        </patternFill>
      </fill>
    </dxf>
    <dxf>
      <font>
        <b/>
        <i val="0"/>
      </font>
      <fill>
        <patternFill>
          <bgColor rgb="FFD9D77F"/>
        </patternFill>
      </fill>
    </dxf>
    <dxf>
      <font>
        <b/>
        <i val="0"/>
        <color theme="0"/>
      </font>
      <fill>
        <patternFill>
          <bgColor rgb="FF3D66C1"/>
        </patternFill>
      </fill>
    </dxf>
    <dxf>
      <font>
        <b/>
        <i val="0"/>
        <color auto="1"/>
      </font>
      <fill>
        <patternFill>
          <bgColor rgb="FFE5761B"/>
        </patternFill>
      </fill>
    </dxf>
    <dxf>
      <font>
        <b/>
        <i val="0"/>
        <color auto="1"/>
      </font>
      <fill>
        <patternFill>
          <bgColor theme="6" tint="0.39994506668294322"/>
        </patternFill>
      </fill>
    </dxf>
    <dxf>
      <font>
        <b/>
        <i val="0"/>
        <color theme="0"/>
      </font>
      <fill>
        <patternFill>
          <bgColor rgb="FF4E579C"/>
        </patternFill>
      </fill>
    </dxf>
    <dxf>
      <font>
        <b/>
        <i val="0"/>
      </font>
      <fill>
        <patternFill>
          <bgColor rgb="FFD9D77F"/>
        </patternFill>
      </fill>
    </dxf>
    <dxf>
      <font>
        <b/>
        <i val="0"/>
      </font>
      <fill>
        <patternFill>
          <bgColor rgb="FFD9D77F"/>
        </patternFill>
      </fill>
    </dxf>
    <dxf>
      <font>
        <b/>
        <i val="0"/>
        <color theme="0"/>
      </font>
      <fill>
        <patternFill>
          <bgColor rgb="FF4E579C"/>
        </patternFill>
      </fill>
    </dxf>
    <dxf>
      <font>
        <b/>
        <i val="0"/>
        <color theme="0"/>
      </font>
      <fill>
        <patternFill>
          <bgColor rgb="FF3D66C1"/>
        </patternFill>
      </fill>
    </dxf>
    <dxf>
      <font>
        <b/>
        <i val="0"/>
        <color auto="1"/>
      </font>
      <fill>
        <patternFill>
          <bgColor rgb="FFF7BFCC"/>
        </patternFill>
      </fill>
    </dxf>
    <dxf>
      <font>
        <b/>
        <i val="0"/>
        <color theme="0"/>
      </font>
      <fill>
        <patternFill>
          <bgColor rgb="FF6699FF"/>
        </patternFill>
      </fill>
    </dxf>
    <dxf>
      <font>
        <b/>
        <i val="0"/>
        <color auto="1"/>
      </font>
      <fill>
        <patternFill>
          <bgColor rgb="FF9DC589"/>
        </patternFill>
      </fill>
    </dxf>
    <dxf>
      <font>
        <b/>
        <i val="0"/>
        <color theme="0"/>
      </font>
      <fill>
        <patternFill>
          <bgColor rgb="FFFF9999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b/>
        <i val="0"/>
        <color theme="0"/>
      </font>
      <fill>
        <patternFill>
          <bgColor rgb="FFCC99FF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auto="1"/>
      </font>
      <fill>
        <patternFill>
          <bgColor rgb="FFCCCC00"/>
        </patternFill>
      </fill>
    </dxf>
    <dxf>
      <font>
        <b/>
        <i val="0"/>
      </font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4E579C"/>
        </patternFill>
      </fill>
    </dxf>
    <dxf>
      <font>
        <b/>
        <i val="0"/>
        <color theme="0"/>
      </font>
      <fill>
        <patternFill>
          <bgColor rgb="FF6699FF"/>
        </patternFill>
      </fill>
    </dxf>
    <dxf>
      <font>
        <b/>
        <i val="0"/>
        <color theme="0"/>
      </font>
      <fill>
        <patternFill>
          <bgColor rgb="FF3D66C1"/>
        </patternFill>
      </fill>
    </dxf>
    <dxf>
      <font>
        <b/>
        <i val="0"/>
      </font>
      <fill>
        <patternFill>
          <bgColor rgb="FFD9D77F"/>
        </patternFill>
      </fill>
    </dxf>
    <dxf>
      <font>
        <b/>
        <i val="0"/>
        <color auto="1"/>
      </font>
      <fill>
        <patternFill>
          <bgColor rgb="FFE5761B"/>
        </patternFill>
      </fill>
    </dxf>
    <dxf>
      <font>
        <b/>
        <i val="0"/>
      </font>
      <fill>
        <patternFill>
          <bgColor rgb="FFD9D77F"/>
        </patternFill>
      </fill>
    </dxf>
    <dxf>
      <font>
        <b/>
        <i val="0"/>
        <color theme="0"/>
      </font>
      <fill>
        <patternFill>
          <bgColor rgb="FF4E579C"/>
        </patternFill>
      </fill>
    </dxf>
    <dxf>
      <font>
        <b/>
        <i val="0"/>
      </font>
      <fill>
        <patternFill>
          <bgColor rgb="FFD9D77F"/>
        </patternFill>
      </fill>
    </dxf>
    <dxf>
      <font>
        <b/>
        <i val="0"/>
        <color theme="0"/>
      </font>
      <fill>
        <patternFill>
          <bgColor rgb="FF4E579C"/>
        </patternFill>
      </fill>
    </dxf>
    <dxf>
      <font>
        <b/>
        <i val="0"/>
        <color theme="0"/>
      </font>
      <fill>
        <patternFill>
          <bgColor rgb="FF6699FF"/>
        </patternFill>
      </fill>
    </dxf>
    <dxf>
      <font>
        <b/>
        <i val="0"/>
        <color theme="0"/>
      </font>
      <fill>
        <patternFill>
          <bgColor rgb="FF6699FF"/>
        </patternFill>
      </fill>
    </dxf>
    <dxf>
      <font>
        <b/>
        <i val="0"/>
      </font>
      <fill>
        <patternFill>
          <bgColor rgb="FFD9D77F"/>
        </patternFill>
      </fill>
    </dxf>
    <dxf>
      <font>
        <b/>
        <i val="0"/>
        <color theme="0"/>
      </font>
      <fill>
        <patternFill>
          <bgColor rgb="FF4E579C"/>
        </patternFill>
      </fill>
    </dxf>
    <dxf>
      <font>
        <b/>
        <i val="0"/>
        <color theme="0"/>
      </font>
      <fill>
        <patternFill>
          <bgColor rgb="FF6699FF"/>
        </patternFill>
      </fill>
    </dxf>
    <dxf>
      <font>
        <b/>
        <i val="0"/>
        <color auto="1"/>
      </font>
      <fill>
        <patternFill>
          <bgColor rgb="FFE5761B"/>
        </patternFill>
      </fill>
    </dxf>
    <dxf>
      <font>
        <b/>
        <i val="0"/>
      </font>
      <fill>
        <patternFill>
          <bgColor rgb="FFD9D77F"/>
        </patternFill>
      </fill>
    </dxf>
    <dxf>
      <font>
        <b/>
        <i val="0"/>
        <color theme="0"/>
      </font>
      <fill>
        <patternFill>
          <bgColor rgb="FF4E579C"/>
        </patternFill>
      </fill>
    </dxf>
    <dxf>
      <font>
        <b/>
        <i val="0"/>
        <color auto="1"/>
      </font>
      <fill>
        <patternFill>
          <bgColor rgb="FFE5761B"/>
        </patternFill>
      </fill>
    </dxf>
    <dxf>
      <font>
        <b/>
        <i val="0"/>
        <color theme="0"/>
      </font>
      <fill>
        <patternFill>
          <bgColor rgb="FF6699FF"/>
        </patternFill>
      </fill>
    </dxf>
    <dxf>
      <font>
        <b/>
        <i val="0"/>
        <color auto="1"/>
      </font>
      <fill>
        <patternFill>
          <bgColor rgb="FFE5761B"/>
        </patternFill>
      </fill>
    </dxf>
    <dxf>
      <font>
        <b/>
        <i val="0"/>
        <color theme="0"/>
      </font>
      <fill>
        <patternFill>
          <bgColor rgb="FF6699FF"/>
        </patternFill>
      </fill>
    </dxf>
    <dxf>
      <font>
        <b/>
        <i val="0"/>
        <color theme="0"/>
      </font>
      <fill>
        <patternFill>
          <bgColor rgb="FF4E579C"/>
        </patternFill>
      </fill>
    </dxf>
    <dxf>
      <font>
        <b/>
        <i val="0"/>
      </font>
      <fill>
        <patternFill>
          <bgColor rgb="FFD9D77F"/>
        </patternFill>
      </fill>
    </dxf>
    <dxf>
      <font>
        <b/>
        <i val="0"/>
      </font>
      <fill>
        <patternFill>
          <bgColor rgb="FFD9D77F"/>
        </patternFill>
      </fill>
    </dxf>
    <dxf>
      <font>
        <b/>
        <i val="0"/>
        <color theme="0"/>
      </font>
      <fill>
        <patternFill>
          <bgColor rgb="FF4E579C"/>
        </patternFill>
      </fill>
    </dxf>
    <dxf>
      <font>
        <b/>
        <i val="0"/>
        <color theme="0"/>
      </font>
      <fill>
        <patternFill>
          <bgColor rgb="FF6699FF"/>
        </patternFill>
      </fill>
    </dxf>
    <dxf>
      <font>
        <b/>
        <i val="0"/>
      </font>
      <fill>
        <patternFill>
          <bgColor rgb="FFD9D77F"/>
        </patternFill>
      </fill>
    </dxf>
    <dxf>
      <font>
        <b/>
        <i val="0"/>
        <color theme="0"/>
      </font>
      <fill>
        <patternFill>
          <bgColor rgb="FF3D66C1"/>
        </patternFill>
      </fill>
    </dxf>
    <dxf>
      <font>
        <b/>
        <i val="0"/>
        <color theme="0"/>
      </font>
      <fill>
        <patternFill>
          <bgColor rgb="FF4E579C"/>
        </patternFill>
      </fill>
    </dxf>
    <dxf>
      <font>
        <b/>
        <i val="0"/>
      </font>
      <fill>
        <patternFill>
          <bgColor rgb="FFD9D77F"/>
        </patternFill>
      </fill>
    </dxf>
    <dxf>
      <font>
        <b/>
        <i val="0"/>
        <color theme="0"/>
      </font>
      <fill>
        <patternFill>
          <bgColor rgb="FF4E579C"/>
        </patternFill>
      </fill>
    </dxf>
    <dxf>
      <font>
        <b/>
        <i val="0"/>
        <color theme="0"/>
      </font>
      <fill>
        <patternFill>
          <bgColor rgb="FF4E579C"/>
        </patternFill>
      </fill>
    </dxf>
    <dxf>
      <font>
        <b/>
        <i val="0"/>
        <color theme="0"/>
      </font>
      <fill>
        <patternFill>
          <bgColor rgb="FF6699FF"/>
        </patternFill>
      </fill>
    </dxf>
    <dxf>
      <font>
        <b/>
        <i val="0"/>
        <color auto="1"/>
      </font>
      <fill>
        <patternFill>
          <bgColor rgb="FFE5761B"/>
        </patternFill>
      </fill>
    </dxf>
    <dxf>
      <font>
        <b/>
        <i val="0"/>
      </font>
      <fill>
        <patternFill>
          <bgColor rgb="FFD9D77F"/>
        </patternFill>
      </fill>
    </dxf>
    <dxf>
      <font>
        <b/>
        <i val="0"/>
        <color theme="0"/>
      </font>
      <fill>
        <patternFill>
          <bgColor rgb="FF4E579C"/>
        </patternFill>
      </fill>
    </dxf>
    <dxf>
      <font>
        <b/>
        <i val="0"/>
        <color auto="1"/>
      </font>
      <fill>
        <patternFill>
          <bgColor rgb="FFE5761B"/>
        </patternFill>
      </fill>
    </dxf>
    <dxf>
      <font>
        <b/>
        <i val="0"/>
      </font>
      <fill>
        <patternFill>
          <bgColor rgb="FFD9D77F"/>
        </patternFill>
      </fill>
    </dxf>
    <dxf>
      <font>
        <b/>
        <i val="0"/>
        <color theme="0"/>
      </font>
      <fill>
        <patternFill>
          <bgColor rgb="FF6699FF"/>
        </patternFill>
      </fill>
    </dxf>
    <dxf>
      <font>
        <b/>
        <i val="0"/>
        <color theme="0"/>
      </font>
      <fill>
        <patternFill>
          <bgColor rgb="FF4E579C"/>
        </patternFill>
      </fill>
    </dxf>
    <dxf>
      <font>
        <b/>
        <i val="0"/>
      </font>
      <fill>
        <patternFill>
          <bgColor rgb="FFD9D77F"/>
        </patternFill>
      </fill>
    </dxf>
    <dxf>
      <font>
        <b/>
        <i val="0"/>
        <color auto="1"/>
      </font>
      <fill>
        <patternFill>
          <bgColor rgb="FFE5761B"/>
        </patternFill>
      </fill>
    </dxf>
    <dxf>
      <font>
        <b/>
        <i val="0"/>
        <color theme="0"/>
      </font>
      <fill>
        <patternFill>
          <bgColor rgb="FF6699FF"/>
        </patternFill>
      </fill>
    </dxf>
    <dxf>
      <font>
        <b/>
        <i val="0"/>
        <color auto="1"/>
      </font>
      <fill>
        <patternFill>
          <bgColor rgb="FFE5761B"/>
        </patternFill>
      </fill>
    </dxf>
    <dxf>
      <font>
        <b/>
        <i val="0"/>
      </font>
      <fill>
        <patternFill>
          <bgColor rgb="FFD9D77F"/>
        </patternFill>
      </fill>
    </dxf>
    <dxf>
      <font>
        <b/>
        <i val="0"/>
        <color theme="0"/>
      </font>
      <fill>
        <patternFill>
          <bgColor rgb="FF4E579C"/>
        </patternFill>
      </fill>
    </dxf>
    <dxf>
      <font>
        <b/>
        <i val="0"/>
        <color auto="1"/>
      </font>
      <fill>
        <patternFill>
          <bgColor rgb="FFE5761B"/>
        </patternFill>
      </fill>
    </dxf>
    <dxf>
      <font>
        <b/>
        <i val="0"/>
        <color theme="0"/>
      </font>
      <fill>
        <patternFill>
          <bgColor rgb="FF6699FF"/>
        </patternFill>
      </fill>
    </dxf>
    <dxf>
      <font>
        <b/>
        <i val="0"/>
        <color theme="0"/>
      </font>
      <fill>
        <patternFill>
          <bgColor rgb="FF4E579C"/>
        </patternFill>
      </fill>
    </dxf>
    <dxf>
      <font>
        <b/>
        <i val="0"/>
      </font>
      <fill>
        <patternFill>
          <bgColor rgb="FFD9D77F"/>
        </patternFill>
      </fill>
    </dxf>
    <dxf>
      <font>
        <b/>
        <i val="0"/>
        <color theme="0"/>
      </font>
      <fill>
        <patternFill>
          <bgColor rgb="FF6699FF"/>
        </patternFill>
      </fill>
    </dxf>
    <dxf>
      <font>
        <b/>
        <i val="0"/>
        <color theme="0"/>
      </font>
      <fill>
        <patternFill>
          <bgColor rgb="FF3D66C1"/>
        </patternFill>
      </fill>
    </dxf>
    <dxf>
      <font>
        <b/>
        <i val="0"/>
        <color theme="0"/>
      </font>
      <fill>
        <patternFill>
          <bgColor rgb="FF3D66C1"/>
        </patternFill>
      </fill>
    </dxf>
    <dxf>
      <font>
        <b/>
        <i val="0"/>
        <color auto="1"/>
      </font>
      <fill>
        <patternFill>
          <bgColor rgb="FFE5761B"/>
        </patternFill>
      </fill>
    </dxf>
    <dxf>
      <font>
        <b/>
        <i val="0"/>
        <color auto="1"/>
      </font>
      <fill>
        <patternFill>
          <bgColor rgb="FF9DC589"/>
        </patternFill>
      </fill>
    </dxf>
    <dxf>
      <font>
        <b/>
        <i val="0"/>
        <color auto="1"/>
      </font>
      <fill>
        <patternFill>
          <bgColor rgb="FFF7BFCC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b/>
        <i val="0"/>
        <color theme="0"/>
      </font>
      <fill>
        <patternFill>
          <bgColor rgb="FF4E579C"/>
        </patternFill>
      </fill>
    </dxf>
    <dxf>
      <font>
        <b/>
        <i val="0"/>
        <color theme="0"/>
      </font>
      <fill>
        <patternFill>
          <bgColor rgb="FFFF9999"/>
        </patternFill>
      </fill>
    </dxf>
    <dxf>
      <font>
        <b/>
        <i val="0"/>
        <color theme="0"/>
      </font>
      <fill>
        <patternFill>
          <bgColor rgb="FFCC99FF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auto="1"/>
      </font>
      <fill>
        <patternFill>
          <bgColor rgb="FFCCCC00"/>
        </patternFill>
      </fill>
    </dxf>
    <dxf>
      <font>
        <b/>
        <i val="0"/>
      </font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6699FF"/>
        </patternFill>
      </fill>
    </dxf>
    <dxf>
      <font>
        <b/>
        <i val="0"/>
        <color theme="0"/>
      </font>
      <fill>
        <patternFill>
          <bgColor rgb="FF3D66C1"/>
        </patternFill>
      </fill>
    </dxf>
    <dxf>
      <font>
        <b/>
        <i val="0"/>
        <color auto="1"/>
      </font>
      <fill>
        <patternFill>
          <bgColor theme="6" tint="0.39994506668294322"/>
        </patternFill>
      </fill>
    </dxf>
    <dxf>
      <font>
        <b/>
        <i val="0"/>
        <color auto="1"/>
      </font>
      <fill>
        <patternFill>
          <bgColor rgb="FFE5761B"/>
        </patternFill>
      </fill>
    </dxf>
    <dxf>
      <font>
        <b/>
        <i val="0"/>
      </font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FF9999"/>
        </patternFill>
      </fill>
    </dxf>
    <dxf>
      <font>
        <b/>
        <i val="0"/>
        <color auto="1"/>
      </font>
      <fill>
        <patternFill>
          <bgColor rgb="FFCCCC00"/>
        </patternFill>
      </fill>
    </dxf>
    <dxf>
      <font>
        <b/>
        <i val="0"/>
        <color theme="0"/>
      </font>
      <fill>
        <patternFill>
          <bgColor rgb="FF6699FF"/>
        </patternFill>
      </fill>
    </dxf>
    <dxf>
      <font>
        <b/>
        <i val="0"/>
        <color auto="1"/>
      </font>
      <fill>
        <patternFill>
          <bgColor rgb="FF9DC589"/>
        </patternFill>
      </fill>
    </dxf>
    <dxf>
      <font>
        <b/>
        <i val="0"/>
        <color auto="1"/>
      </font>
      <fill>
        <patternFill>
          <bgColor rgb="FFF7BFCC"/>
        </patternFill>
      </fill>
    </dxf>
    <dxf>
      <font>
        <b/>
        <i val="0"/>
        <color theme="0"/>
      </font>
      <fill>
        <patternFill>
          <bgColor rgb="FF4E579C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theme="0"/>
      </font>
      <fill>
        <patternFill>
          <bgColor rgb="FFCC99FF"/>
        </patternFill>
      </fill>
    </dxf>
    <dxf>
      <font>
        <b/>
        <i val="0"/>
      </font>
      <fill>
        <patternFill>
          <bgColor rgb="FFD9D77F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b/>
        <i val="0"/>
        <color theme="0"/>
      </font>
      <fill>
        <patternFill>
          <bgColor rgb="FFFF9999"/>
        </patternFill>
      </fill>
    </dxf>
    <dxf>
      <font>
        <b/>
        <i val="0"/>
        <color theme="0"/>
      </font>
      <fill>
        <patternFill>
          <bgColor rgb="FFCC99FF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auto="1"/>
      </font>
      <fill>
        <patternFill>
          <bgColor rgb="FFCCCC00"/>
        </patternFill>
      </fill>
    </dxf>
    <dxf>
      <font>
        <b/>
        <i val="0"/>
      </font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6699FF"/>
        </patternFill>
      </fill>
    </dxf>
    <dxf>
      <font>
        <b/>
        <i val="0"/>
        <color auto="1"/>
      </font>
      <fill>
        <patternFill>
          <bgColor rgb="FFF7BFCC"/>
        </patternFill>
      </fill>
    </dxf>
    <dxf>
      <font>
        <b/>
        <i val="0"/>
        <color theme="0"/>
      </font>
      <fill>
        <patternFill>
          <bgColor rgb="FF4E579C"/>
        </patternFill>
      </fill>
    </dxf>
    <dxf>
      <font>
        <b/>
        <i val="0"/>
      </font>
      <fill>
        <patternFill>
          <bgColor rgb="FFD9D77F"/>
        </patternFill>
      </fill>
    </dxf>
    <dxf>
      <font>
        <b/>
        <i val="0"/>
        <color theme="0"/>
      </font>
      <fill>
        <patternFill>
          <bgColor rgb="FF3D66C1"/>
        </patternFill>
      </fill>
    </dxf>
    <dxf>
      <font>
        <b/>
        <i val="0"/>
        <color auto="1"/>
      </font>
      <fill>
        <patternFill>
          <bgColor rgb="FFE5761B"/>
        </patternFill>
      </fill>
    </dxf>
    <dxf>
      <font>
        <b/>
        <i val="0"/>
        <color auto="1"/>
      </font>
      <fill>
        <patternFill>
          <bgColor theme="6" tint="0.39994506668294322"/>
        </patternFill>
      </fill>
    </dxf>
    <dxf>
      <font>
        <b/>
        <i val="0"/>
        <color auto="1"/>
      </font>
      <fill>
        <patternFill>
          <bgColor rgb="FF9DC589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b/>
        <i val="0"/>
        <color theme="0"/>
      </font>
      <fill>
        <patternFill>
          <bgColor rgb="FFFF9999"/>
        </patternFill>
      </fill>
    </dxf>
    <dxf>
      <font>
        <b/>
        <i val="0"/>
        <color theme="0"/>
      </font>
      <fill>
        <patternFill>
          <bgColor rgb="FFCC99FF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auto="1"/>
      </font>
      <fill>
        <patternFill>
          <bgColor rgb="FFCCCC00"/>
        </patternFill>
      </fill>
    </dxf>
    <dxf>
      <font>
        <b/>
        <i val="0"/>
      </font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6699FF"/>
        </patternFill>
      </fill>
    </dxf>
    <dxf>
      <font>
        <b/>
        <i val="0"/>
        <color auto="1"/>
      </font>
      <fill>
        <patternFill>
          <bgColor rgb="FF9DC589"/>
        </patternFill>
      </fill>
    </dxf>
    <dxf>
      <font>
        <b/>
        <i val="0"/>
        <color auto="1"/>
      </font>
      <fill>
        <patternFill>
          <bgColor rgb="FFF7BFCC"/>
        </patternFill>
      </fill>
    </dxf>
    <dxf>
      <font>
        <b/>
        <i val="0"/>
        <color theme="0"/>
      </font>
      <fill>
        <patternFill>
          <bgColor rgb="FF3D66C1"/>
        </patternFill>
      </fill>
    </dxf>
    <dxf>
      <font>
        <b/>
        <i val="0"/>
      </font>
      <fill>
        <patternFill>
          <bgColor rgb="FFD9D77F"/>
        </patternFill>
      </fill>
    </dxf>
    <dxf>
      <font>
        <b/>
        <i val="0"/>
        <color auto="1"/>
      </font>
      <fill>
        <patternFill>
          <bgColor rgb="FFE5761B"/>
        </patternFill>
      </fill>
    </dxf>
    <dxf>
      <font>
        <b/>
        <i val="0"/>
        <color auto="1"/>
      </font>
      <fill>
        <patternFill>
          <bgColor rgb="FFCCCC00"/>
        </patternFill>
      </fill>
    </dxf>
    <dxf>
      <font>
        <b/>
        <i val="0"/>
        <color theme="0"/>
      </font>
      <fill>
        <patternFill>
          <bgColor rgb="FF6699FF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b/>
        <i val="0"/>
        <color theme="0"/>
      </font>
      <fill>
        <patternFill>
          <bgColor rgb="FFFF9999"/>
        </patternFill>
      </fill>
    </dxf>
    <dxf>
      <font>
        <b/>
        <i val="0"/>
        <color auto="1"/>
      </font>
      <fill>
        <patternFill>
          <bgColor rgb="FF9DC589"/>
        </patternFill>
      </fill>
    </dxf>
    <dxf>
      <font>
        <b/>
        <i val="0"/>
        <color auto="1"/>
      </font>
      <fill>
        <patternFill>
          <bgColor rgb="FFF7BFCC"/>
        </patternFill>
      </fill>
    </dxf>
    <dxf>
      <font>
        <b/>
        <i val="0"/>
      </font>
      <fill>
        <patternFill>
          <bgColor rgb="FFD9D77F"/>
        </patternFill>
      </fill>
    </dxf>
    <dxf>
      <font>
        <b/>
        <i val="0"/>
        <color theme="0"/>
      </font>
      <fill>
        <patternFill>
          <bgColor rgb="FF6699FF"/>
        </patternFill>
      </fill>
    </dxf>
    <dxf>
      <font>
        <b/>
        <i val="0"/>
      </font>
      <fill>
        <patternFill>
          <bgColor rgb="FF66FF99"/>
        </patternFill>
      </fill>
    </dxf>
    <dxf>
      <font>
        <b/>
        <i val="0"/>
        <color auto="1"/>
      </font>
      <fill>
        <patternFill>
          <bgColor rgb="FFCCCC00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theme="0"/>
      </font>
      <fill>
        <patternFill>
          <bgColor rgb="FF3D66C1"/>
        </patternFill>
      </fill>
    </dxf>
    <dxf>
      <font>
        <b/>
        <i val="0"/>
        <color theme="0"/>
      </font>
      <fill>
        <patternFill>
          <bgColor rgb="FFFF9999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b/>
        <i val="0"/>
        <color theme="0"/>
      </font>
      <fill>
        <patternFill>
          <bgColor rgb="FF4E579C"/>
        </patternFill>
      </fill>
    </dxf>
    <dxf>
      <font>
        <b/>
        <i val="0"/>
        <color theme="0"/>
      </font>
      <fill>
        <patternFill>
          <bgColor rgb="FFCC99FF"/>
        </patternFill>
      </fill>
    </dxf>
    <dxf>
      <font>
        <b/>
        <i val="0"/>
        <color auto="1"/>
      </font>
      <fill>
        <patternFill>
          <bgColor rgb="FFF7BFCC"/>
        </patternFill>
      </fill>
    </dxf>
    <dxf>
      <font>
        <b/>
        <i val="0"/>
        <color auto="1"/>
      </font>
      <fill>
        <patternFill>
          <bgColor rgb="FF9DC589"/>
        </patternFill>
      </fill>
    </dxf>
    <dxf>
      <font>
        <b/>
        <i val="0"/>
      </font>
      <fill>
        <patternFill>
          <bgColor rgb="FFD9D77F"/>
        </patternFill>
      </fill>
    </dxf>
    <dxf>
      <font>
        <b/>
        <i val="0"/>
        <color theme="0"/>
      </font>
      <fill>
        <patternFill>
          <bgColor rgb="FFCC99FF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theme="0"/>
      </font>
      <fill>
        <patternFill>
          <bgColor rgb="FF4E579C"/>
        </patternFill>
      </fill>
    </dxf>
    <dxf>
      <font>
        <b/>
        <i val="0"/>
      </font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FF9999"/>
        </patternFill>
      </fill>
    </dxf>
    <dxf>
      <font>
        <b/>
        <i val="0"/>
      </font>
      <fill>
        <patternFill>
          <bgColor rgb="FFD9D77F"/>
        </patternFill>
      </fill>
    </dxf>
    <dxf>
      <font>
        <b/>
        <i val="0"/>
        <color theme="0"/>
      </font>
      <fill>
        <patternFill>
          <bgColor rgb="FF4E579C"/>
        </patternFill>
      </fill>
    </dxf>
    <dxf>
      <font>
        <b/>
        <i val="0"/>
        <color auto="1"/>
      </font>
      <fill>
        <patternFill>
          <bgColor rgb="FFF7BFCC"/>
        </patternFill>
      </fill>
    </dxf>
    <dxf>
      <font>
        <b/>
        <i val="0"/>
        <color auto="1"/>
      </font>
      <fill>
        <patternFill>
          <bgColor rgb="FF9DC589"/>
        </patternFill>
      </fill>
    </dxf>
    <dxf>
      <font>
        <b/>
        <i val="0"/>
        <color theme="0"/>
      </font>
      <fill>
        <patternFill>
          <bgColor rgb="FF6699FF"/>
        </patternFill>
      </fill>
    </dxf>
    <dxf>
      <font>
        <b/>
        <i val="0"/>
      </font>
      <fill>
        <patternFill>
          <bgColor rgb="FF66FF99"/>
        </patternFill>
      </fill>
    </dxf>
    <dxf>
      <font>
        <b/>
        <i val="0"/>
        <color auto="1"/>
      </font>
      <fill>
        <patternFill>
          <bgColor rgb="FFCCCC00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theme="0"/>
      </font>
      <fill>
        <patternFill>
          <bgColor rgb="FFCC99FF"/>
        </patternFill>
      </fill>
    </dxf>
    <dxf>
      <font>
        <b/>
        <i val="0"/>
        <color theme="0"/>
      </font>
      <fill>
        <patternFill>
          <bgColor rgb="FFFF9999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b/>
        <i val="0"/>
        <color theme="0"/>
      </font>
      <fill>
        <patternFill>
          <bgColor rgb="FF3D66C1"/>
        </patternFill>
      </fill>
    </dxf>
    <dxf>
      <font>
        <b/>
        <i val="0"/>
      </font>
      <fill>
        <patternFill>
          <bgColor rgb="FFD9D77F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b/>
        <i val="0"/>
        <color auto="1"/>
      </font>
      <fill>
        <patternFill>
          <bgColor rgb="FFF7BFCC"/>
        </patternFill>
      </fill>
    </dxf>
    <dxf>
      <font>
        <b/>
        <i val="0"/>
        <color auto="1"/>
      </font>
      <fill>
        <patternFill>
          <bgColor rgb="FF9DC589"/>
        </patternFill>
      </fill>
    </dxf>
    <dxf>
      <font>
        <b/>
        <i val="0"/>
        <color theme="0"/>
      </font>
      <fill>
        <patternFill>
          <bgColor rgb="FF6699FF"/>
        </patternFill>
      </fill>
    </dxf>
    <dxf>
      <font>
        <b/>
        <i val="0"/>
      </font>
      <fill>
        <patternFill>
          <bgColor rgb="FF66FF99"/>
        </patternFill>
      </fill>
    </dxf>
    <dxf>
      <font>
        <b/>
        <i val="0"/>
        <color auto="1"/>
      </font>
      <fill>
        <patternFill>
          <bgColor rgb="FFCCCC00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theme="0"/>
      </font>
      <fill>
        <patternFill>
          <bgColor rgb="FFCC99FF"/>
        </patternFill>
      </fill>
    </dxf>
    <dxf>
      <font>
        <b/>
        <i val="0"/>
        <color auto="1"/>
      </font>
      <fill>
        <patternFill>
          <bgColor theme="6" tint="0.39994506668294322"/>
        </patternFill>
      </fill>
    </dxf>
    <dxf>
      <font>
        <b/>
        <i val="0"/>
        <color auto="1"/>
      </font>
      <fill>
        <patternFill>
          <bgColor rgb="FFE5761B"/>
        </patternFill>
      </fill>
    </dxf>
    <dxf>
      <font>
        <b/>
        <i val="0"/>
        <color theme="0"/>
      </font>
      <fill>
        <patternFill>
          <bgColor rgb="FF4E579C"/>
        </patternFill>
      </fill>
    </dxf>
    <dxf>
      <font>
        <b/>
        <i val="0"/>
        <color theme="0"/>
      </font>
      <fill>
        <patternFill>
          <bgColor rgb="FF3D66C1"/>
        </patternFill>
      </fill>
    </dxf>
    <dxf>
      <font>
        <b/>
        <i val="0"/>
      </font>
      <fill>
        <patternFill>
          <bgColor rgb="FFD9D77F"/>
        </patternFill>
      </fill>
    </dxf>
    <dxf>
      <font>
        <b/>
        <i val="0"/>
        <color auto="1"/>
      </font>
      <fill>
        <patternFill>
          <bgColor rgb="FFCCCC00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b/>
        <i val="0"/>
        <color theme="0"/>
      </font>
      <fill>
        <patternFill>
          <bgColor rgb="FFFF9999"/>
        </patternFill>
      </fill>
    </dxf>
    <dxf>
      <font>
        <b/>
        <i val="0"/>
        <color theme="0"/>
      </font>
      <fill>
        <patternFill>
          <bgColor rgb="FFCC99FF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</font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6699FF"/>
        </patternFill>
      </fill>
    </dxf>
    <dxf>
      <font>
        <b/>
        <i val="0"/>
        <color auto="1"/>
      </font>
      <fill>
        <patternFill>
          <bgColor rgb="FF9DC589"/>
        </patternFill>
      </fill>
    </dxf>
    <dxf>
      <font>
        <b/>
        <i val="0"/>
        <color auto="1"/>
      </font>
      <fill>
        <patternFill>
          <bgColor rgb="FFF7BFCC"/>
        </patternFill>
      </fill>
    </dxf>
    <dxf>
      <font>
        <b/>
        <i val="0"/>
        <color theme="0"/>
      </font>
      <fill>
        <patternFill>
          <bgColor rgb="FF4E579C"/>
        </patternFill>
      </fill>
    </dxf>
    <dxf>
      <font>
        <b/>
        <i val="0"/>
        <color auto="1"/>
      </font>
      <fill>
        <patternFill>
          <bgColor theme="6" tint="0.39994506668294322"/>
        </patternFill>
      </fill>
    </dxf>
    <dxf>
      <font>
        <b/>
        <i val="0"/>
        <color theme="0"/>
      </font>
      <fill>
        <patternFill>
          <bgColor rgb="FF3D66C1"/>
        </patternFill>
      </fill>
    </dxf>
    <dxf>
      <font>
        <b/>
        <i val="0"/>
        <color auto="1"/>
      </font>
      <fill>
        <patternFill>
          <bgColor rgb="FFE5761B"/>
        </patternFill>
      </fill>
    </dxf>
    <dxf>
      <font>
        <b/>
        <i val="0"/>
        <color auto="1"/>
      </font>
      <fill>
        <patternFill>
          <bgColor theme="6" tint="0.39994506668294322"/>
        </patternFill>
      </fill>
    </dxf>
    <dxf>
      <font>
        <b/>
        <i val="0"/>
        <color auto="1"/>
      </font>
      <fill>
        <patternFill>
          <bgColor rgb="FF9DC589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auto="1"/>
      </font>
      <fill>
        <patternFill>
          <bgColor rgb="FFCCCC00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theme="0"/>
      </font>
      <fill>
        <patternFill>
          <bgColor rgb="FFCC99FF"/>
        </patternFill>
      </fill>
    </dxf>
    <dxf>
      <font>
        <b/>
        <i val="0"/>
        <color theme="0"/>
      </font>
      <fill>
        <patternFill>
          <bgColor rgb="FFFF9999"/>
        </patternFill>
      </fill>
    </dxf>
    <dxf>
      <font>
        <b/>
        <i val="0"/>
        <color auto="1"/>
      </font>
      <fill>
        <patternFill>
          <bgColor rgb="FFCCCC00"/>
        </patternFill>
      </fill>
    </dxf>
    <dxf>
      <font>
        <b/>
        <i val="0"/>
        <color auto="1"/>
      </font>
      <fill>
        <patternFill>
          <bgColor rgb="FFF7BFCC"/>
        </patternFill>
      </fill>
    </dxf>
    <dxf>
      <font>
        <b/>
        <i val="0"/>
        <color theme="0"/>
      </font>
      <fill>
        <patternFill>
          <bgColor rgb="FF4E579C"/>
        </patternFill>
      </fill>
    </dxf>
    <dxf>
      <font>
        <b/>
        <i val="0"/>
      </font>
      <fill>
        <patternFill>
          <bgColor rgb="FF66FF99"/>
        </patternFill>
      </fill>
    </dxf>
    <dxf>
      <font>
        <b/>
        <i val="0"/>
      </font>
      <fill>
        <patternFill>
          <bgColor rgb="FFD9D77F"/>
        </patternFill>
      </fill>
    </dxf>
    <dxf>
      <font>
        <b/>
        <i val="0"/>
        <color theme="0"/>
      </font>
      <fill>
        <patternFill>
          <bgColor rgb="FFCC99FF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auto="1"/>
      </font>
      <fill>
        <patternFill>
          <bgColor rgb="FFCCCC00"/>
        </patternFill>
      </fill>
    </dxf>
    <dxf>
      <font>
        <b/>
        <i val="0"/>
      </font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6699FF"/>
        </patternFill>
      </fill>
    </dxf>
    <dxf>
      <font>
        <b/>
        <i val="0"/>
        <color auto="1"/>
      </font>
      <fill>
        <patternFill>
          <bgColor rgb="FF9DC589"/>
        </patternFill>
      </fill>
    </dxf>
    <dxf>
      <font>
        <b/>
        <i val="0"/>
        <color auto="1"/>
      </font>
      <fill>
        <patternFill>
          <bgColor rgb="FFF7BFCC"/>
        </patternFill>
      </fill>
    </dxf>
    <dxf>
      <font>
        <b/>
        <i val="0"/>
      </font>
      <fill>
        <patternFill>
          <bgColor rgb="FFD9D77F"/>
        </patternFill>
      </fill>
    </dxf>
    <dxf>
      <font>
        <b/>
        <i val="0"/>
        <color theme="0"/>
      </font>
      <fill>
        <patternFill>
          <bgColor rgb="FF6699FF"/>
        </patternFill>
      </fill>
    </dxf>
    <dxf>
      <font>
        <b/>
        <i val="0"/>
        <color auto="1"/>
      </font>
      <fill>
        <patternFill>
          <bgColor rgb="FF9DC589"/>
        </patternFill>
      </fill>
    </dxf>
    <dxf>
      <font>
        <b/>
        <i val="0"/>
      </font>
      <fill>
        <patternFill>
          <bgColor rgb="FFD9D77F"/>
        </patternFill>
      </fill>
    </dxf>
    <dxf>
      <font>
        <b/>
        <i val="0"/>
        <color theme="0"/>
      </font>
      <fill>
        <patternFill>
          <bgColor rgb="FF4E579C"/>
        </patternFill>
      </fill>
    </dxf>
    <dxf>
      <font>
        <b/>
        <i val="0"/>
        <color auto="1"/>
      </font>
      <fill>
        <patternFill>
          <bgColor rgb="FFF7BFCC"/>
        </patternFill>
      </fill>
    </dxf>
    <dxf>
      <font>
        <b/>
        <i val="0"/>
        <color theme="0"/>
      </font>
      <fill>
        <patternFill>
          <bgColor rgb="FF3D66C1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b/>
        <i val="0"/>
        <color theme="0"/>
      </font>
      <fill>
        <patternFill>
          <bgColor rgb="FFFF9999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66FF99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b/>
        <i val="0"/>
        <color theme="0"/>
      </font>
      <fill>
        <patternFill>
          <bgColor rgb="FFFF9999"/>
        </patternFill>
      </fill>
    </dxf>
    <dxf>
      <font>
        <b/>
        <i val="0"/>
        <color theme="0"/>
      </font>
      <fill>
        <patternFill>
          <bgColor rgb="FF6699FF"/>
        </patternFill>
      </fill>
    </dxf>
    <dxf>
      <font>
        <b/>
        <i val="0"/>
        <color theme="0"/>
      </font>
      <fill>
        <patternFill>
          <bgColor rgb="FFCC99FF"/>
        </patternFill>
      </fill>
    </dxf>
    <dxf>
      <font>
        <b/>
        <i val="0"/>
        <color theme="0"/>
      </font>
      <fill>
        <patternFill>
          <bgColor rgb="FF4E579C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auto="1"/>
      </font>
      <fill>
        <patternFill>
          <bgColor rgb="FF9DC589"/>
        </patternFill>
      </fill>
    </dxf>
    <dxf>
      <font>
        <b/>
        <i val="0"/>
        <color theme="0"/>
      </font>
      <fill>
        <patternFill>
          <bgColor rgb="FF6699FF"/>
        </patternFill>
      </fill>
    </dxf>
    <dxf>
      <font>
        <b/>
        <i val="0"/>
      </font>
      <fill>
        <patternFill>
          <bgColor rgb="FF66FF99"/>
        </patternFill>
      </fill>
    </dxf>
    <dxf>
      <font>
        <b/>
        <i val="0"/>
        <color auto="1"/>
      </font>
      <fill>
        <patternFill>
          <bgColor rgb="FFCCCC00"/>
        </patternFill>
      </fill>
    </dxf>
    <dxf>
      <font>
        <b/>
        <i val="0"/>
        <color theme="0"/>
      </font>
      <fill>
        <patternFill>
          <bgColor rgb="FFCC99FF"/>
        </patternFill>
      </fill>
    </dxf>
    <dxf>
      <font>
        <b/>
        <i val="0"/>
        <color theme="0"/>
      </font>
      <fill>
        <patternFill>
          <bgColor rgb="FFFF9999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b/>
        <i val="0"/>
        <color auto="1"/>
      </font>
      <fill>
        <patternFill>
          <bgColor theme="6" tint="0.39994506668294322"/>
        </patternFill>
      </fill>
    </dxf>
    <dxf>
      <font>
        <b/>
        <i val="0"/>
        <color theme="0"/>
      </font>
      <fill>
        <patternFill>
          <bgColor rgb="FF4E579C"/>
        </patternFill>
      </fill>
    </dxf>
    <dxf>
      <font>
        <b/>
        <i val="0"/>
        <color auto="1"/>
      </font>
      <fill>
        <patternFill>
          <bgColor rgb="FFF7BFCC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theme="0"/>
      </font>
      <fill>
        <patternFill>
          <bgColor rgb="FF3D66C1"/>
        </patternFill>
      </fill>
    </dxf>
    <dxf>
      <font>
        <b/>
        <i val="0"/>
        <color theme="0"/>
      </font>
      <fill>
        <patternFill>
          <bgColor rgb="FF4E579C"/>
        </patternFill>
      </fill>
    </dxf>
    <dxf>
      <font>
        <b/>
        <i val="0"/>
      </font>
      <fill>
        <patternFill>
          <bgColor rgb="FFD9D77F"/>
        </patternFill>
      </fill>
    </dxf>
    <dxf>
      <font>
        <b/>
        <i val="0"/>
        <color auto="1"/>
      </font>
      <fill>
        <patternFill>
          <bgColor rgb="FFE5761B"/>
        </patternFill>
      </fill>
    </dxf>
    <dxf>
      <font>
        <b/>
        <i val="0"/>
        <color theme="0"/>
      </font>
      <fill>
        <patternFill>
          <bgColor rgb="FF6699FF"/>
        </patternFill>
      </fill>
    </dxf>
    <dxf>
      <font>
        <b/>
        <i val="0"/>
        <color theme="0"/>
      </font>
      <fill>
        <patternFill>
          <bgColor rgb="FFCC99FF"/>
        </patternFill>
      </fill>
    </dxf>
    <dxf>
      <font>
        <b/>
        <i val="0"/>
        <color theme="0"/>
      </font>
      <fill>
        <patternFill>
          <bgColor rgb="FFFF9999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b/>
        <i val="0"/>
        <color auto="1"/>
      </font>
      <fill>
        <patternFill>
          <bgColor rgb="FFCCCC00"/>
        </patternFill>
      </fill>
    </dxf>
    <dxf>
      <font>
        <b/>
        <i val="0"/>
      </font>
      <fill>
        <patternFill>
          <bgColor rgb="FF66FF99"/>
        </patternFill>
      </fill>
    </dxf>
    <dxf>
      <font>
        <b/>
        <i val="0"/>
        <color auto="1"/>
      </font>
      <fill>
        <patternFill>
          <bgColor rgb="FF9DC589"/>
        </patternFill>
      </fill>
    </dxf>
    <dxf>
      <font>
        <b/>
        <i val="0"/>
        <color auto="1"/>
      </font>
      <fill>
        <patternFill>
          <bgColor rgb="FFF7BFCC"/>
        </patternFill>
      </fill>
    </dxf>
    <dxf>
      <font>
        <b/>
        <i val="0"/>
      </font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6699FF"/>
        </patternFill>
      </fill>
    </dxf>
    <dxf>
      <font>
        <b/>
        <i val="0"/>
        <color auto="1"/>
      </font>
      <fill>
        <patternFill>
          <bgColor rgb="FF9DC589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b/>
        <i val="0"/>
        <color auto="1"/>
      </font>
      <fill>
        <patternFill>
          <bgColor rgb="FFF7BFCC"/>
        </patternFill>
      </fill>
    </dxf>
    <dxf>
      <font>
        <b/>
        <i val="0"/>
        <color theme="0"/>
      </font>
      <fill>
        <patternFill>
          <bgColor rgb="FFFF9999"/>
        </patternFill>
      </fill>
    </dxf>
    <dxf>
      <font>
        <b/>
        <i val="0"/>
        <color theme="0"/>
      </font>
      <fill>
        <patternFill>
          <bgColor rgb="FFCC99FF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auto="1"/>
      </font>
      <fill>
        <patternFill>
          <bgColor rgb="FFCCCC00"/>
        </patternFill>
      </fill>
    </dxf>
    <dxf>
      <font>
        <b/>
        <i val="0"/>
        <color theme="0"/>
      </font>
      <fill>
        <patternFill>
          <bgColor rgb="FF4E579C"/>
        </patternFill>
      </fill>
    </dxf>
    <dxf>
      <font>
        <b/>
        <i val="0"/>
      </font>
      <fill>
        <patternFill>
          <bgColor rgb="FFD9D77F"/>
        </patternFill>
      </fill>
    </dxf>
    <dxf>
      <font>
        <b/>
        <i val="0"/>
        <color theme="0"/>
      </font>
      <fill>
        <patternFill>
          <bgColor rgb="FF3D66C1"/>
        </patternFill>
      </fill>
    </dxf>
    <dxf>
      <font>
        <b/>
        <i val="0"/>
        <color theme="0"/>
      </font>
      <fill>
        <patternFill>
          <bgColor rgb="FF6699FF"/>
        </patternFill>
      </fill>
    </dxf>
    <dxf>
      <font>
        <b/>
        <i val="0"/>
        <color auto="1"/>
      </font>
      <fill>
        <patternFill>
          <bgColor rgb="FF9DC589"/>
        </patternFill>
      </fill>
    </dxf>
    <dxf>
      <font>
        <b/>
        <i val="0"/>
        <color auto="1"/>
      </font>
      <fill>
        <patternFill>
          <bgColor rgb="FFF7BFCC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b/>
        <i val="0"/>
        <color theme="0"/>
      </font>
      <fill>
        <patternFill>
          <bgColor rgb="FFCC99FF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</font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FF9999"/>
        </patternFill>
      </fill>
    </dxf>
    <dxf>
      <font>
        <b/>
        <i val="0"/>
        <color auto="1"/>
      </font>
      <fill>
        <patternFill>
          <bgColor rgb="FFCCCC00"/>
        </patternFill>
      </fill>
    </dxf>
    <dxf>
      <font>
        <b/>
        <i val="0"/>
        <color auto="1"/>
      </font>
      <fill>
        <patternFill>
          <bgColor rgb="FFE5761B"/>
        </patternFill>
      </fill>
    </dxf>
    <dxf>
      <font>
        <b/>
        <i val="0"/>
      </font>
      <fill>
        <patternFill>
          <bgColor rgb="FFD9D77F"/>
        </patternFill>
      </fill>
    </dxf>
    <dxf>
      <font>
        <b/>
        <i val="0"/>
        <color theme="0"/>
      </font>
      <fill>
        <patternFill>
          <bgColor rgb="FF4E579C"/>
        </patternFill>
      </fill>
    </dxf>
    <dxf>
      <font>
        <b/>
        <i val="0"/>
        <color theme="0"/>
      </font>
      <fill>
        <patternFill>
          <bgColor rgb="FF3D66C1"/>
        </patternFill>
      </fill>
    </dxf>
    <dxf>
      <font>
        <b/>
        <i val="0"/>
        <color auto="1"/>
      </font>
      <fill>
        <patternFill>
          <bgColor rgb="FFF7BFCC"/>
        </patternFill>
      </fill>
    </dxf>
    <dxf>
      <font>
        <b/>
        <i val="0"/>
        <color auto="1"/>
      </font>
      <fill>
        <patternFill>
          <bgColor rgb="FF9DC589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theme="0"/>
      </font>
      <fill>
        <patternFill>
          <bgColor rgb="FFCC99FF"/>
        </patternFill>
      </fill>
    </dxf>
    <dxf>
      <font>
        <b/>
        <i val="0"/>
        <color theme="0"/>
      </font>
      <fill>
        <patternFill>
          <bgColor rgb="FFFF9999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b/>
        <i val="0"/>
        <color auto="1"/>
      </font>
      <fill>
        <patternFill>
          <bgColor rgb="FFCCCC00"/>
        </patternFill>
      </fill>
    </dxf>
    <dxf>
      <font>
        <b/>
        <i val="0"/>
        <color theme="0"/>
      </font>
      <fill>
        <patternFill>
          <bgColor rgb="FF6699FF"/>
        </patternFill>
      </fill>
    </dxf>
    <dxf>
      <font>
        <b/>
        <i val="0"/>
      </font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3D66C1"/>
        </patternFill>
      </fill>
    </dxf>
    <dxf>
      <font>
        <b/>
        <i val="0"/>
        <color theme="0"/>
      </font>
      <fill>
        <patternFill>
          <bgColor rgb="FF4E579C"/>
        </patternFill>
      </fill>
    </dxf>
    <dxf>
      <font>
        <b/>
        <i val="0"/>
      </font>
      <fill>
        <patternFill>
          <bgColor rgb="FFD9D77F"/>
        </patternFill>
      </fill>
    </dxf>
    <dxf>
      <font>
        <b/>
        <i val="0"/>
        <color auto="1"/>
      </font>
      <fill>
        <patternFill>
          <bgColor rgb="FFF7BFCC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b/>
        <i val="0"/>
        <color auto="1"/>
      </font>
      <fill>
        <patternFill>
          <bgColor rgb="FF9DC589"/>
        </patternFill>
      </fill>
    </dxf>
    <dxf>
      <font>
        <b/>
        <i val="0"/>
        <color theme="0"/>
      </font>
      <fill>
        <patternFill>
          <bgColor rgb="FF6699FF"/>
        </patternFill>
      </fill>
    </dxf>
    <dxf>
      <font>
        <b/>
        <i val="0"/>
      </font>
      <fill>
        <patternFill>
          <bgColor rgb="FF66FF99"/>
        </patternFill>
      </fill>
    </dxf>
    <dxf>
      <font>
        <b/>
        <i val="0"/>
        <color auto="1"/>
      </font>
      <fill>
        <patternFill>
          <bgColor rgb="FFCCCC00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theme="0"/>
      </font>
      <fill>
        <patternFill>
          <bgColor rgb="FFCC99FF"/>
        </patternFill>
      </fill>
    </dxf>
    <dxf>
      <font>
        <b/>
        <i val="0"/>
        <color theme="0"/>
      </font>
      <fill>
        <patternFill>
          <bgColor rgb="FFFF9999"/>
        </patternFill>
      </fill>
    </dxf>
    <dxf>
      <font>
        <b/>
        <i val="0"/>
        <color auto="1"/>
      </font>
      <fill>
        <patternFill>
          <bgColor rgb="FFE5761B"/>
        </patternFill>
      </fill>
    </dxf>
    <dxf>
      <font>
        <b/>
        <i val="0"/>
        <color auto="1"/>
      </font>
      <fill>
        <patternFill>
          <bgColor theme="6" tint="0.39994506668294322"/>
        </patternFill>
      </fill>
    </dxf>
    <dxf>
      <font>
        <b/>
        <i val="0"/>
        <color theme="0"/>
      </font>
      <fill>
        <patternFill>
          <bgColor rgb="FF3D66C1"/>
        </patternFill>
      </fill>
    </dxf>
    <dxf>
      <font>
        <b/>
        <i val="0"/>
      </font>
      <fill>
        <patternFill>
          <bgColor rgb="FFD9D77F"/>
        </patternFill>
      </fill>
    </dxf>
    <dxf>
      <font>
        <b/>
        <i val="0"/>
        <color auto="1"/>
      </font>
      <fill>
        <patternFill>
          <bgColor rgb="FFE5761B"/>
        </patternFill>
      </fill>
    </dxf>
    <dxf>
      <font>
        <b/>
        <i val="0"/>
        <color theme="0"/>
      </font>
      <fill>
        <patternFill>
          <bgColor rgb="FF4E579C"/>
        </patternFill>
      </fill>
    </dxf>
    <dxf>
      <font>
        <b/>
        <i val="0"/>
      </font>
      <fill>
        <patternFill>
          <bgColor rgb="FFD9D77F"/>
        </patternFill>
      </fill>
    </dxf>
    <dxf>
      <font>
        <b/>
        <i val="0"/>
        <color theme="0"/>
      </font>
      <fill>
        <patternFill>
          <bgColor rgb="FF4E579C"/>
        </patternFill>
      </fill>
    </dxf>
    <dxf>
      <font>
        <b/>
        <i val="0"/>
        <color auto="1"/>
      </font>
      <fill>
        <patternFill>
          <bgColor rgb="FFF7BFCC"/>
        </patternFill>
      </fill>
    </dxf>
    <dxf>
      <font>
        <b/>
        <i val="0"/>
        <color auto="1"/>
      </font>
      <fill>
        <patternFill>
          <bgColor rgb="FFCCCC00"/>
        </patternFill>
      </fill>
    </dxf>
    <dxf>
      <font>
        <b/>
        <i val="0"/>
        <color auto="1"/>
      </font>
      <fill>
        <patternFill>
          <bgColor rgb="FF9DC589"/>
        </patternFill>
      </fill>
    </dxf>
    <dxf>
      <font>
        <b/>
        <i val="0"/>
      </font>
      <fill>
        <patternFill>
          <bgColor rgb="FFD9D77F"/>
        </patternFill>
      </fill>
    </dxf>
    <dxf>
      <font>
        <b/>
        <i val="0"/>
        <color theme="0"/>
      </font>
      <fill>
        <patternFill>
          <bgColor rgb="FF4E579C"/>
        </patternFill>
      </fill>
    </dxf>
    <dxf>
      <font>
        <b/>
        <i val="0"/>
        <color theme="0"/>
      </font>
      <fill>
        <patternFill>
          <bgColor rgb="FF3D66C1"/>
        </patternFill>
      </fill>
    </dxf>
    <dxf>
      <font>
        <b/>
        <i val="0"/>
      </font>
      <fill>
        <patternFill>
          <bgColor rgb="FFD9D77F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auto="1"/>
      </font>
      <fill>
        <patternFill>
          <bgColor rgb="FFCCCC00"/>
        </patternFill>
      </fill>
    </dxf>
    <dxf>
      <font>
        <b/>
        <i val="0"/>
      </font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FF9999"/>
        </patternFill>
      </fill>
    </dxf>
    <dxf>
      <font>
        <b/>
        <i val="0"/>
        <color theme="0"/>
      </font>
      <fill>
        <patternFill>
          <bgColor rgb="FF6699FF"/>
        </patternFill>
      </fill>
    </dxf>
    <dxf>
      <font>
        <b/>
        <i val="0"/>
        <color auto="1"/>
      </font>
      <fill>
        <patternFill>
          <bgColor rgb="FFF7BFCC"/>
        </patternFill>
      </fill>
    </dxf>
    <dxf>
      <font>
        <b/>
        <i val="0"/>
        <color theme="0"/>
      </font>
      <fill>
        <patternFill>
          <bgColor rgb="FF4E579C"/>
        </patternFill>
      </fill>
    </dxf>
    <dxf>
      <font>
        <b/>
        <i val="0"/>
      </font>
      <fill>
        <patternFill>
          <bgColor rgb="FFD9D77F"/>
        </patternFill>
      </fill>
    </dxf>
    <dxf>
      <font>
        <b/>
        <i val="0"/>
        <color theme="0"/>
      </font>
      <fill>
        <patternFill>
          <bgColor rgb="FF3D66C1"/>
        </patternFill>
      </fill>
    </dxf>
    <dxf>
      <font>
        <b/>
        <i val="0"/>
        <color auto="1"/>
      </font>
      <fill>
        <patternFill>
          <bgColor rgb="FFF7BFCC"/>
        </patternFill>
      </fill>
    </dxf>
    <dxf>
      <font>
        <b/>
        <i val="0"/>
        <color auto="1"/>
      </font>
      <fill>
        <patternFill>
          <bgColor rgb="FF9DC589"/>
        </patternFill>
      </fill>
    </dxf>
    <dxf>
      <font>
        <b/>
        <i val="0"/>
        <color auto="1"/>
      </font>
      <fill>
        <patternFill>
          <bgColor rgb="FFE5761B"/>
        </patternFill>
      </fill>
    </dxf>
    <dxf>
      <font>
        <b/>
        <i val="0"/>
        <color auto="1"/>
      </font>
      <fill>
        <patternFill>
          <bgColor theme="6" tint="0.39994506668294322"/>
        </patternFill>
      </fill>
    </dxf>
    <dxf>
      <font>
        <b/>
        <i val="0"/>
        <color theme="0"/>
      </font>
      <fill>
        <patternFill>
          <bgColor rgb="FFCC99FF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theme="0"/>
      </font>
      <fill>
        <patternFill>
          <bgColor rgb="FFFF9999"/>
        </patternFill>
      </fill>
    </dxf>
    <dxf>
      <font>
        <b/>
        <i val="0"/>
        <color theme="0"/>
      </font>
      <fill>
        <patternFill>
          <bgColor rgb="FFCC99FF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b/>
        <i val="0"/>
        <color theme="0"/>
      </font>
      <fill>
        <patternFill>
          <bgColor rgb="FFFF9999"/>
        </patternFill>
      </fill>
    </dxf>
    <dxf>
      <font>
        <b/>
        <i val="0"/>
        <color theme="0"/>
      </font>
      <fill>
        <patternFill>
          <bgColor rgb="FFCC99FF"/>
        </patternFill>
      </fill>
    </dxf>
    <dxf>
      <font>
        <b/>
        <i val="0"/>
        <color auto="1"/>
      </font>
      <fill>
        <patternFill>
          <bgColor rgb="FFCCCC00"/>
        </patternFill>
      </fill>
    </dxf>
    <dxf>
      <font>
        <b/>
        <i val="0"/>
      </font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6699FF"/>
        </patternFill>
      </fill>
    </dxf>
    <dxf>
      <font>
        <b/>
        <i val="0"/>
        <color auto="1"/>
      </font>
      <fill>
        <patternFill>
          <bgColor rgb="FF9DC589"/>
        </patternFill>
      </fill>
    </dxf>
    <dxf>
      <font>
        <b/>
        <i val="0"/>
        <color auto="1"/>
      </font>
      <fill>
        <patternFill>
          <bgColor rgb="FFCCCC00"/>
        </patternFill>
      </fill>
    </dxf>
    <dxf>
      <font>
        <b/>
        <i val="0"/>
      </font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6699FF"/>
        </patternFill>
      </fill>
    </dxf>
    <dxf>
      <font>
        <b/>
        <i val="0"/>
        <color auto="1"/>
      </font>
      <fill>
        <patternFill>
          <bgColor rgb="FF9DC589"/>
        </patternFill>
      </fill>
    </dxf>
    <dxf>
      <font>
        <b/>
        <i val="0"/>
        <color auto="1"/>
      </font>
      <fill>
        <patternFill>
          <bgColor rgb="FFF7BFCC"/>
        </patternFill>
      </fill>
    </dxf>
    <dxf>
      <font>
        <b/>
        <i val="0"/>
        <color theme="0"/>
      </font>
      <fill>
        <patternFill>
          <bgColor rgb="FF4E579C"/>
        </patternFill>
      </fill>
    </dxf>
    <dxf>
      <font>
        <b/>
        <i val="0"/>
      </font>
      <fill>
        <patternFill>
          <bgColor rgb="FFD9D77F"/>
        </patternFill>
      </fill>
    </dxf>
    <dxf>
      <font>
        <b/>
        <i val="0"/>
        <color theme="0"/>
      </font>
      <fill>
        <patternFill>
          <bgColor rgb="FF3D66C1"/>
        </patternFill>
      </fill>
    </dxf>
    <dxf>
      <font>
        <b/>
        <i val="0"/>
        <color auto="1"/>
      </font>
      <fill>
        <patternFill>
          <bgColor rgb="FFE5761B"/>
        </patternFill>
      </fill>
    </dxf>
    <dxf>
      <font>
        <b/>
        <i val="0"/>
        <color theme="0"/>
      </font>
      <fill>
        <patternFill>
          <bgColor rgb="FFCC99FF"/>
        </patternFill>
      </fill>
    </dxf>
    <dxf>
      <font>
        <b/>
        <i val="0"/>
        <color auto="1"/>
      </font>
      <fill>
        <patternFill>
          <bgColor rgb="FFF7BFCC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auto="1"/>
      </font>
      <fill>
        <patternFill>
          <bgColor rgb="FFCCCC00"/>
        </patternFill>
      </fill>
    </dxf>
    <dxf>
      <font>
        <b/>
        <i val="0"/>
      </font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6699FF"/>
        </patternFill>
      </fill>
    </dxf>
    <dxf>
      <font>
        <b/>
        <i val="0"/>
        <color auto="1"/>
      </font>
      <fill>
        <patternFill>
          <bgColor rgb="FF9DC589"/>
        </patternFill>
      </fill>
    </dxf>
    <dxf>
      <font>
        <b/>
        <i val="0"/>
        <color theme="0"/>
      </font>
      <fill>
        <patternFill>
          <bgColor rgb="FF4E579C"/>
        </patternFill>
      </fill>
    </dxf>
    <dxf>
      <font>
        <b/>
        <i val="0"/>
        <color theme="0"/>
      </font>
      <fill>
        <patternFill>
          <bgColor rgb="FFFF9999"/>
        </patternFill>
      </fill>
    </dxf>
    <dxf>
      <font>
        <b/>
        <i val="0"/>
      </font>
      <fill>
        <patternFill>
          <bgColor rgb="FFD9D77F"/>
        </patternFill>
      </fill>
    </dxf>
    <dxf>
      <font>
        <b/>
        <i val="0"/>
        <color theme="0"/>
      </font>
      <fill>
        <patternFill>
          <bgColor rgb="FF3D66C1"/>
        </patternFill>
      </fill>
    </dxf>
    <dxf>
      <font>
        <b/>
        <i val="0"/>
        <color theme="0"/>
      </font>
      <fill>
        <patternFill>
          <bgColor rgb="FF3D66C1"/>
        </patternFill>
      </fill>
    </dxf>
    <dxf>
      <font>
        <b/>
        <i val="0"/>
      </font>
      <fill>
        <patternFill>
          <bgColor rgb="FFD9D77F"/>
        </patternFill>
      </fill>
    </dxf>
    <dxf>
      <font>
        <b/>
        <i val="0"/>
        <color auto="1"/>
      </font>
      <fill>
        <patternFill>
          <bgColor theme="6" tint="0.39994506668294322"/>
        </patternFill>
      </fill>
    </dxf>
    <dxf>
      <font>
        <b/>
        <i val="0"/>
      </font>
      <fill>
        <patternFill>
          <bgColor rgb="FFD9D77F"/>
        </patternFill>
      </fill>
    </dxf>
    <dxf>
      <font>
        <b/>
        <i val="0"/>
        <color theme="0"/>
      </font>
      <fill>
        <patternFill>
          <bgColor rgb="FF4E579C"/>
        </patternFill>
      </fill>
    </dxf>
    <dxf>
      <font>
        <b/>
        <i val="0"/>
        <color auto="1"/>
      </font>
      <fill>
        <patternFill>
          <bgColor rgb="FFE5761B"/>
        </patternFill>
      </fill>
    </dxf>
    <dxf>
      <font>
        <b/>
        <i val="0"/>
        <color theme="0"/>
      </font>
      <fill>
        <patternFill>
          <bgColor rgb="FF3D66C1"/>
        </patternFill>
      </fill>
    </dxf>
    <dxf>
      <font>
        <b/>
        <i val="0"/>
      </font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CC99FF"/>
        </patternFill>
      </fill>
    </dxf>
    <dxf>
      <font>
        <b/>
        <i val="0"/>
        <color theme="0"/>
      </font>
      <fill>
        <patternFill>
          <bgColor rgb="FFFF9999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b/>
        <i val="0"/>
        <color theme="0"/>
      </font>
      <fill>
        <patternFill>
          <bgColor rgb="FF6699FF"/>
        </patternFill>
      </fill>
    </dxf>
    <dxf>
      <font>
        <b/>
        <i val="0"/>
        <color auto="1"/>
      </font>
      <fill>
        <patternFill>
          <bgColor rgb="FFCCCC00"/>
        </patternFill>
      </fill>
    </dxf>
    <dxf>
      <font>
        <b/>
        <i val="0"/>
        <color auto="1"/>
      </font>
      <fill>
        <patternFill>
          <bgColor rgb="FF9DC589"/>
        </patternFill>
      </fill>
    </dxf>
    <dxf>
      <font>
        <b/>
        <i val="0"/>
        <color auto="1"/>
      </font>
      <fill>
        <patternFill>
          <bgColor theme="6" tint="0.39994506668294322"/>
        </patternFill>
      </fill>
    </dxf>
    <dxf>
      <font>
        <b/>
        <i val="0"/>
        <color auto="1"/>
      </font>
      <fill>
        <patternFill>
          <bgColor rgb="FFE5761B"/>
        </patternFill>
      </fill>
    </dxf>
    <dxf>
      <font>
        <b/>
        <i val="0"/>
        <color theme="0"/>
      </font>
      <fill>
        <patternFill>
          <bgColor rgb="FF4E579C"/>
        </patternFill>
      </fill>
    </dxf>
    <dxf>
      <font>
        <b/>
        <i val="0"/>
      </font>
      <fill>
        <patternFill>
          <bgColor rgb="FFD9D77F"/>
        </patternFill>
      </fill>
    </dxf>
    <dxf>
      <font>
        <b/>
        <i val="0"/>
        <color auto="1"/>
      </font>
      <fill>
        <patternFill>
          <bgColor rgb="FFF7BFCC"/>
        </patternFill>
      </fill>
    </dxf>
    <dxf>
      <font>
        <b/>
        <i val="0"/>
        <color auto="1"/>
      </font>
      <fill>
        <patternFill>
          <bgColor theme="6" tint="0.39994506668294322"/>
        </patternFill>
      </fill>
    </dxf>
    <dxf>
      <font>
        <b/>
        <i val="0"/>
        <color theme="0"/>
      </font>
      <fill>
        <patternFill>
          <bgColor rgb="FF3D66C1"/>
        </patternFill>
      </fill>
    </dxf>
    <dxf>
      <font>
        <b/>
        <i val="0"/>
        <color auto="1"/>
      </font>
      <fill>
        <patternFill>
          <bgColor rgb="FFE5761B"/>
        </patternFill>
      </fill>
    </dxf>
    <dxf>
      <font>
        <b/>
        <i val="0"/>
        <color theme="0"/>
      </font>
      <fill>
        <patternFill>
          <bgColor rgb="FF3D66C1"/>
        </patternFill>
      </fill>
    </dxf>
    <dxf>
      <font>
        <b/>
        <i val="0"/>
        <color auto="1"/>
      </font>
      <fill>
        <patternFill>
          <bgColor theme="6" tint="0.39994506668294322"/>
        </patternFill>
      </fill>
    </dxf>
    <dxf>
      <font>
        <b/>
        <i val="0"/>
        <color auto="1"/>
      </font>
      <fill>
        <patternFill>
          <bgColor rgb="FFF7BFCC"/>
        </patternFill>
      </fill>
    </dxf>
    <dxf>
      <font>
        <b/>
        <i val="0"/>
        <color theme="0"/>
      </font>
      <fill>
        <patternFill>
          <bgColor rgb="FF4E579C"/>
        </patternFill>
      </fill>
    </dxf>
    <dxf>
      <font>
        <b/>
        <i val="0"/>
      </font>
      <fill>
        <patternFill>
          <bgColor rgb="FFD9D77F"/>
        </patternFill>
      </fill>
    </dxf>
    <dxf>
      <font>
        <b/>
        <i val="0"/>
        <color theme="0"/>
      </font>
      <fill>
        <patternFill>
          <bgColor rgb="FF3D66C1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b/>
        <i val="0"/>
        <color theme="0"/>
      </font>
      <fill>
        <patternFill>
          <bgColor rgb="FFFF9999"/>
        </patternFill>
      </fill>
    </dxf>
    <dxf>
      <font>
        <b/>
        <i val="0"/>
        <color theme="0"/>
      </font>
      <fill>
        <patternFill>
          <bgColor rgb="FFCC99FF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auto="1"/>
      </font>
      <fill>
        <patternFill>
          <bgColor rgb="FF9DC589"/>
        </patternFill>
      </fill>
    </dxf>
    <dxf>
      <font>
        <b/>
        <i val="0"/>
        <color theme="0"/>
      </font>
      <fill>
        <patternFill>
          <bgColor rgb="FF6699FF"/>
        </patternFill>
      </fill>
    </dxf>
    <dxf>
      <font>
        <b/>
        <i val="0"/>
        <color auto="1"/>
      </font>
      <fill>
        <patternFill>
          <bgColor rgb="FFCCCC00"/>
        </patternFill>
      </fill>
    </dxf>
    <dxf>
      <font>
        <b/>
        <i val="0"/>
      </font>
      <fill>
        <patternFill>
          <bgColor rgb="FF66FF99"/>
        </patternFill>
      </fill>
    </dxf>
    <dxf>
      <font>
        <b/>
        <i val="0"/>
        <color auto="1"/>
      </font>
      <fill>
        <patternFill>
          <bgColor rgb="FFF7BFCC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b/>
        <i val="0"/>
        <color theme="0"/>
      </font>
      <fill>
        <patternFill>
          <bgColor rgb="FF6699FF"/>
        </patternFill>
      </fill>
    </dxf>
    <dxf>
      <font>
        <b/>
        <i val="0"/>
        <color auto="1"/>
      </font>
      <fill>
        <patternFill>
          <bgColor rgb="FF9DC589"/>
        </patternFill>
      </fill>
    </dxf>
    <dxf>
      <font>
        <b/>
        <i val="0"/>
      </font>
      <fill>
        <patternFill>
          <bgColor rgb="FF66FF99"/>
        </patternFill>
      </fill>
    </dxf>
    <dxf>
      <font>
        <b/>
        <i val="0"/>
        <color auto="1"/>
      </font>
      <fill>
        <patternFill>
          <bgColor rgb="FFCCCC00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theme="0"/>
      </font>
      <fill>
        <patternFill>
          <bgColor rgb="FFCC99FF"/>
        </patternFill>
      </fill>
    </dxf>
    <dxf>
      <font>
        <b/>
        <i val="0"/>
        <color theme="0"/>
      </font>
      <fill>
        <patternFill>
          <bgColor rgb="FFFF9999"/>
        </patternFill>
      </fill>
    </dxf>
    <dxf>
      <font>
        <b/>
        <i val="0"/>
        <color theme="0"/>
      </font>
      <fill>
        <patternFill>
          <bgColor rgb="FF3D66C1"/>
        </patternFill>
      </fill>
    </dxf>
    <dxf>
      <font>
        <b/>
        <i val="0"/>
      </font>
      <fill>
        <patternFill>
          <bgColor rgb="FFD9D77F"/>
        </patternFill>
      </fill>
    </dxf>
    <dxf>
      <font>
        <b/>
        <i val="0"/>
        <color theme="0"/>
      </font>
      <fill>
        <patternFill>
          <bgColor rgb="FF4E579C"/>
        </patternFill>
      </fill>
    </dxf>
    <dxf>
      <font>
        <b/>
        <i val="0"/>
        <color theme="0"/>
      </font>
      <fill>
        <patternFill>
          <bgColor rgb="FFCC99FF"/>
        </patternFill>
      </fill>
    </dxf>
    <dxf>
      <font>
        <b/>
        <i val="0"/>
        <color auto="1"/>
      </font>
      <fill>
        <patternFill>
          <bgColor rgb="FFF7BFCC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b/>
        <i val="0"/>
        <color theme="0"/>
      </font>
      <fill>
        <patternFill>
          <bgColor rgb="FFFF9999"/>
        </patternFill>
      </fill>
    </dxf>
    <dxf>
      <font>
        <b/>
        <i val="0"/>
        <color auto="1"/>
      </font>
      <fill>
        <patternFill>
          <bgColor rgb="FF9DC589"/>
        </patternFill>
      </fill>
    </dxf>
    <dxf>
      <font>
        <b/>
        <i val="0"/>
        <color theme="0"/>
      </font>
      <fill>
        <patternFill>
          <bgColor rgb="FF6699FF"/>
        </patternFill>
      </fill>
    </dxf>
    <dxf>
      <font>
        <b/>
        <i val="0"/>
      </font>
      <fill>
        <patternFill>
          <bgColor rgb="FF66FF99"/>
        </patternFill>
      </fill>
    </dxf>
    <dxf>
      <font>
        <b/>
        <i val="0"/>
        <color auto="1"/>
      </font>
      <fill>
        <patternFill>
          <bgColor rgb="FFCCCC00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theme="0"/>
      </font>
      <fill>
        <patternFill>
          <bgColor rgb="FF3D66C1"/>
        </patternFill>
      </fill>
    </dxf>
    <dxf>
      <font>
        <b/>
        <i val="0"/>
        <color theme="0"/>
      </font>
      <fill>
        <patternFill>
          <bgColor rgb="FF4E579C"/>
        </patternFill>
      </fill>
    </dxf>
    <dxf>
      <font>
        <b/>
        <i val="0"/>
      </font>
      <fill>
        <patternFill>
          <bgColor rgb="FFD9D77F"/>
        </patternFill>
      </fill>
    </dxf>
    <dxf>
      <font>
        <b/>
        <i val="0"/>
      </font>
      <fill>
        <patternFill>
          <bgColor rgb="FFD9D77F"/>
        </patternFill>
      </fill>
    </dxf>
    <dxf>
      <font>
        <b/>
        <i val="0"/>
        <color theme="0"/>
      </font>
      <fill>
        <patternFill>
          <bgColor rgb="FF3D66C1"/>
        </patternFill>
      </fill>
    </dxf>
    <dxf>
      <font>
        <b/>
        <i val="0"/>
        <color auto="1"/>
      </font>
      <fill>
        <patternFill>
          <bgColor rgb="FF9DC589"/>
        </patternFill>
      </fill>
    </dxf>
    <dxf>
      <font>
        <b/>
        <i val="0"/>
        <color auto="1"/>
      </font>
      <fill>
        <patternFill>
          <bgColor rgb="FFF7BFCC"/>
        </patternFill>
      </fill>
    </dxf>
    <dxf>
      <font>
        <b/>
        <i val="0"/>
        <color theme="0"/>
      </font>
      <fill>
        <patternFill>
          <bgColor rgb="FF6699FF"/>
        </patternFill>
      </fill>
    </dxf>
    <dxf>
      <font>
        <b/>
        <i val="0"/>
        <color auto="1"/>
      </font>
      <fill>
        <patternFill>
          <bgColor rgb="FFCCCC00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theme="0"/>
      </font>
      <fill>
        <patternFill>
          <bgColor rgb="FFCC99FF"/>
        </patternFill>
      </fill>
    </dxf>
    <dxf>
      <font>
        <b/>
        <i val="0"/>
        <color theme="0"/>
      </font>
      <fill>
        <patternFill>
          <bgColor rgb="FFFF9999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66FF99"/>
        </patternFill>
      </fill>
    </dxf>
    <dxf>
      <font>
        <b/>
        <i val="0"/>
        <color auto="1"/>
      </font>
      <fill>
        <patternFill>
          <bgColor rgb="FFE5761B"/>
        </patternFill>
      </fill>
    </dxf>
    <dxf>
      <font>
        <b/>
        <i val="0"/>
        <color theme="0"/>
      </font>
      <fill>
        <patternFill>
          <bgColor rgb="FF3D66C1"/>
        </patternFill>
      </fill>
    </dxf>
    <dxf>
      <font>
        <b/>
        <i val="0"/>
      </font>
      <fill>
        <patternFill>
          <bgColor rgb="FFD9D77F"/>
        </patternFill>
      </fill>
    </dxf>
    <dxf>
      <font>
        <b/>
        <i val="0"/>
        <color theme="0"/>
      </font>
      <fill>
        <patternFill>
          <bgColor rgb="FF4E579C"/>
        </patternFill>
      </fill>
    </dxf>
    <dxf>
      <font>
        <b/>
        <i val="0"/>
        <color auto="1"/>
      </font>
      <fill>
        <patternFill>
          <bgColor rgb="FFE5761B"/>
        </patternFill>
      </fill>
    </dxf>
    <dxf>
      <font>
        <b/>
        <i val="0"/>
        <color auto="1"/>
      </font>
      <fill>
        <patternFill>
          <bgColor theme="6" tint="0.39994506668294322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b/>
        <i val="0"/>
        <color auto="1"/>
      </font>
      <fill>
        <patternFill>
          <bgColor rgb="FFF7BFCC"/>
        </patternFill>
      </fill>
    </dxf>
    <dxf>
      <font>
        <b/>
        <i val="0"/>
        <color theme="0"/>
      </font>
      <fill>
        <patternFill>
          <bgColor rgb="FFCC99FF"/>
        </patternFill>
      </fill>
    </dxf>
    <dxf>
      <font>
        <b/>
        <i val="0"/>
      </font>
      <fill>
        <patternFill>
          <bgColor rgb="FFD9D77F"/>
        </patternFill>
      </fill>
    </dxf>
    <dxf>
      <font>
        <b/>
        <i val="0"/>
        <color theme="0"/>
      </font>
      <fill>
        <patternFill>
          <bgColor rgb="FFFF9999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auto="1"/>
      </font>
      <fill>
        <patternFill>
          <bgColor rgb="FF9DC589"/>
        </patternFill>
      </fill>
    </dxf>
    <dxf>
      <font>
        <b/>
        <i val="0"/>
        <color theme="0"/>
      </font>
      <fill>
        <patternFill>
          <bgColor rgb="FF6699FF"/>
        </patternFill>
      </fill>
    </dxf>
    <dxf>
      <font>
        <b/>
        <i val="0"/>
      </font>
      <fill>
        <patternFill>
          <bgColor rgb="FF66FF99"/>
        </patternFill>
      </fill>
    </dxf>
    <dxf>
      <font>
        <b/>
        <i val="0"/>
        <color auto="1"/>
      </font>
      <fill>
        <patternFill>
          <bgColor rgb="FFCCCC00"/>
        </patternFill>
      </fill>
    </dxf>
    <dxf>
      <font>
        <b/>
        <i val="0"/>
        <color theme="0"/>
      </font>
      <fill>
        <patternFill>
          <bgColor rgb="FF3D66C1"/>
        </patternFill>
      </fill>
    </dxf>
    <dxf>
      <font>
        <b/>
        <i val="0"/>
        <color theme="0"/>
      </font>
      <fill>
        <patternFill>
          <bgColor rgb="FF3D66C1"/>
        </patternFill>
      </fill>
    </dxf>
    <dxf>
      <font>
        <b/>
        <i val="0"/>
        <color theme="0"/>
      </font>
      <fill>
        <patternFill>
          <bgColor rgb="FF4E579C"/>
        </patternFill>
      </fill>
    </dxf>
    <dxf>
      <font>
        <b/>
        <i val="0"/>
      </font>
      <fill>
        <patternFill>
          <bgColor rgb="FFD9D77F"/>
        </patternFill>
      </fill>
    </dxf>
    <dxf>
      <font>
        <b/>
        <i val="0"/>
        <color theme="0"/>
      </font>
      <fill>
        <patternFill>
          <bgColor rgb="FF4E579C"/>
        </patternFill>
      </fill>
    </dxf>
    <dxf>
      <font>
        <b/>
        <i val="0"/>
        <color auto="1"/>
      </font>
      <fill>
        <patternFill>
          <bgColor rgb="FFE5761B"/>
        </patternFill>
      </fill>
    </dxf>
    <dxf>
      <font>
        <b/>
        <i val="0"/>
        <color theme="0"/>
      </font>
      <fill>
        <patternFill>
          <bgColor rgb="FF3D66C1"/>
        </patternFill>
      </fill>
    </dxf>
    <dxf>
      <font>
        <b/>
        <i val="0"/>
        <color theme="0"/>
      </font>
      <fill>
        <patternFill>
          <bgColor rgb="FF6699FF"/>
        </patternFill>
      </fill>
    </dxf>
    <dxf>
      <font>
        <b/>
        <i val="0"/>
        <color auto="1"/>
      </font>
      <fill>
        <patternFill>
          <bgColor rgb="FFE5761B"/>
        </patternFill>
      </fill>
    </dxf>
    <dxf>
      <font>
        <b/>
        <i val="0"/>
        <color theme="0"/>
      </font>
      <fill>
        <patternFill>
          <bgColor rgb="FFCC99FF"/>
        </patternFill>
      </fill>
    </dxf>
    <dxf>
      <font>
        <b/>
        <i val="0"/>
        <color auto="1"/>
      </font>
      <fill>
        <patternFill>
          <bgColor rgb="FFCCCC00"/>
        </patternFill>
      </fill>
    </dxf>
    <dxf>
      <font>
        <b/>
        <i val="0"/>
      </font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6699FF"/>
        </patternFill>
      </fill>
    </dxf>
    <dxf>
      <font>
        <b/>
        <i val="0"/>
        <color auto="1"/>
      </font>
      <fill>
        <patternFill>
          <bgColor rgb="FF9DC589"/>
        </patternFill>
      </fill>
    </dxf>
    <dxf>
      <font>
        <b/>
        <i val="0"/>
        <color auto="1"/>
      </font>
      <fill>
        <patternFill>
          <bgColor rgb="FFF7BFCC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b/>
        <i val="0"/>
        <color theme="0"/>
      </font>
      <fill>
        <patternFill>
          <bgColor rgb="FFFF9999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theme="0"/>
      </font>
      <fill>
        <patternFill>
          <bgColor rgb="FF3D66C1"/>
        </patternFill>
      </fill>
    </dxf>
    <dxf>
      <font>
        <b/>
        <i val="0"/>
        <color theme="0"/>
      </font>
      <fill>
        <patternFill>
          <bgColor rgb="FF4E579C"/>
        </patternFill>
      </fill>
    </dxf>
    <dxf>
      <font>
        <b/>
        <i val="0"/>
      </font>
      <fill>
        <patternFill>
          <bgColor rgb="FFD9D77F"/>
        </patternFill>
      </fill>
    </dxf>
    <dxf>
      <font>
        <b/>
        <i val="0"/>
        <color auto="1"/>
      </font>
      <fill>
        <patternFill>
          <bgColor theme="6" tint="0.39994506668294322"/>
        </patternFill>
      </fill>
    </dxf>
    <dxf>
      <font>
        <b/>
        <i val="0"/>
        <color theme="0"/>
      </font>
      <fill>
        <patternFill>
          <bgColor rgb="FF6699FF"/>
        </patternFill>
      </fill>
    </dxf>
    <dxf>
      <font>
        <b/>
        <i val="0"/>
        <color auto="1"/>
      </font>
      <fill>
        <patternFill>
          <bgColor rgb="FFE5761B"/>
        </patternFill>
      </fill>
    </dxf>
    <dxf>
      <font>
        <b/>
        <i val="0"/>
        <color theme="0"/>
      </font>
      <fill>
        <patternFill>
          <bgColor rgb="FF4E579C"/>
        </patternFill>
      </fill>
    </dxf>
    <dxf>
      <font>
        <b/>
        <i val="0"/>
        <color theme="0"/>
      </font>
      <fill>
        <patternFill>
          <bgColor rgb="FF3D66C1"/>
        </patternFill>
      </fill>
    </dxf>
    <dxf>
      <font>
        <b/>
        <i val="0"/>
      </font>
      <fill>
        <patternFill>
          <bgColor rgb="FFD9D77F"/>
        </patternFill>
      </fill>
    </dxf>
    <dxf>
      <font>
        <b/>
        <i val="0"/>
        <color auto="1"/>
      </font>
      <fill>
        <patternFill>
          <bgColor theme="6" tint="0.39994506668294322"/>
        </patternFill>
      </fill>
    </dxf>
    <dxf>
      <font>
        <b/>
        <i val="0"/>
        <color theme="0"/>
      </font>
      <fill>
        <patternFill>
          <bgColor rgb="FF3D66C1"/>
        </patternFill>
      </fill>
    </dxf>
    <dxf>
      <font>
        <b/>
        <i val="0"/>
        <color theme="0"/>
      </font>
      <fill>
        <patternFill>
          <bgColor rgb="FF6699FF"/>
        </patternFill>
      </fill>
    </dxf>
    <dxf>
      <font>
        <b/>
        <i val="0"/>
        <color theme="0"/>
      </font>
      <fill>
        <patternFill>
          <bgColor rgb="FF3D66C1"/>
        </patternFill>
      </fill>
    </dxf>
    <dxf>
      <font>
        <b/>
        <i val="0"/>
        <color auto="1"/>
      </font>
      <fill>
        <patternFill>
          <bgColor theme="6" tint="0.39994506668294322"/>
        </patternFill>
      </fill>
    </dxf>
    <dxf>
      <font>
        <b/>
        <i val="0"/>
        <color theme="0"/>
      </font>
      <fill>
        <patternFill>
          <bgColor rgb="FF4E579C"/>
        </patternFill>
      </fill>
    </dxf>
    <dxf>
      <font>
        <b/>
        <i val="0"/>
      </font>
      <fill>
        <patternFill>
          <bgColor rgb="FFD9D77F"/>
        </patternFill>
      </fill>
    </dxf>
    <dxf>
      <font>
        <b/>
        <i val="0"/>
        <color auto="1"/>
      </font>
      <fill>
        <patternFill>
          <bgColor rgb="FFE5761B"/>
        </patternFill>
      </fill>
    </dxf>
    <dxf>
      <font>
        <b/>
        <i val="0"/>
        <color auto="1"/>
      </font>
      <fill>
        <patternFill>
          <bgColor rgb="FFE5761B"/>
        </patternFill>
      </fill>
    </dxf>
    <dxf>
      <font>
        <b/>
        <i val="0"/>
      </font>
      <fill>
        <patternFill>
          <bgColor rgb="FFD9D77F"/>
        </patternFill>
      </fill>
    </dxf>
    <dxf>
      <font>
        <b/>
        <i val="0"/>
        <color theme="0"/>
      </font>
      <fill>
        <patternFill>
          <bgColor rgb="FF3D66C1"/>
        </patternFill>
      </fill>
    </dxf>
    <dxf>
      <font>
        <b/>
        <i val="0"/>
        <color theme="0"/>
      </font>
      <fill>
        <patternFill>
          <bgColor rgb="FFFF9999"/>
        </patternFill>
      </fill>
    </dxf>
    <dxf>
      <font>
        <b/>
        <i val="0"/>
        <color theme="0"/>
      </font>
      <fill>
        <patternFill>
          <bgColor rgb="FFCC99FF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auto="1"/>
      </font>
      <fill>
        <patternFill>
          <bgColor rgb="FFCCCC00"/>
        </patternFill>
      </fill>
    </dxf>
    <dxf>
      <font>
        <b/>
        <i val="0"/>
      </font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6699FF"/>
        </patternFill>
      </fill>
    </dxf>
    <dxf>
      <font>
        <b/>
        <i val="0"/>
        <color auto="1"/>
      </font>
      <fill>
        <patternFill>
          <bgColor rgb="FF9DC589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E5761B"/>
        </patternFill>
      </fill>
    </dxf>
    <dxf>
      <font>
        <b/>
        <i val="0"/>
      </font>
      <fill>
        <patternFill>
          <bgColor rgb="FFD9D77F"/>
        </patternFill>
      </fill>
    </dxf>
    <dxf>
      <font>
        <b/>
        <i val="0"/>
        <color theme="0"/>
      </font>
      <fill>
        <patternFill>
          <bgColor rgb="FF4E579C"/>
        </patternFill>
      </fill>
    </dxf>
    <dxf>
      <font>
        <b/>
        <i val="0"/>
        <color theme="0"/>
      </font>
      <fill>
        <patternFill>
          <bgColor rgb="FF6699FF"/>
        </patternFill>
      </fill>
    </dxf>
    <dxf>
      <font>
        <b/>
        <i val="0"/>
      </font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3D66C1"/>
        </patternFill>
      </fill>
    </dxf>
    <dxf>
      <font>
        <b/>
        <i val="0"/>
        <color auto="1"/>
      </font>
      <fill>
        <patternFill>
          <bgColor rgb="FFF7BFCC"/>
        </patternFill>
      </fill>
    </dxf>
    <dxf>
      <font>
        <b/>
        <i val="0"/>
        <color theme="0"/>
      </font>
      <fill>
        <patternFill>
          <bgColor rgb="FF4E579C"/>
        </patternFill>
      </fill>
    </dxf>
    <dxf>
      <font>
        <b/>
        <i val="0"/>
      </font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6699FF"/>
        </patternFill>
      </fill>
    </dxf>
    <dxf>
      <font>
        <b/>
        <i val="0"/>
        <color auto="1"/>
      </font>
      <fill>
        <patternFill>
          <bgColor rgb="FF9DC589"/>
        </patternFill>
      </fill>
    </dxf>
    <dxf>
      <font>
        <b/>
        <i val="0"/>
        <color theme="0"/>
      </font>
      <fill>
        <patternFill>
          <bgColor rgb="FFFF9999"/>
        </patternFill>
      </fill>
    </dxf>
    <dxf>
      <font>
        <b/>
        <i val="0"/>
        <color theme="0"/>
      </font>
      <fill>
        <patternFill>
          <bgColor rgb="FFCC99FF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auto="1"/>
      </font>
      <fill>
        <patternFill>
          <bgColor rgb="FFCCCC00"/>
        </patternFill>
      </fill>
    </dxf>
    <dxf>
      <font>
        <b/>
        <i val="0"/>
        <color theme="0"/>
      </font>
      <fill>
        <patternFill>
          <bgColor rgb="FFFF9999"/>
        </patternFill>
      </fill>
    </dxf>
    <dxf>
      <font>
        <b/>
        <i val="0"/>
        <color auto="1"/>
      </font>
      <fill>
        <patternFill>
          <bgColor rgb="FFCCCC00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theme="0"/>
      </font>
      <fill>
        <patternFill>
          <bgColor rgb="FFCC99FF"/>
        </patternFill>
      </fill>
    </dxf>
    <dxf>
      <font>
        <b/>
        <i val="0"/>
      </font>
      <fill>
        <patternFill>
          <bgColor rgb="FFD9D77F"/>
        </patternFill>
      </fill>
    </dxf>
    <dxf>
      <font>
        <b/>
        <i val="0"/>
        <color theme="0"/>
      </font>
      <fill>
        <patternFill>
          <bgColor rgb="FF4E579C"/>
        </patternFill>
      </fill>
    </dxf>
    <dxf>
      <font>
        <b/>
        <i val="0"/>
        <color auto="1"/>
      </font>
      <fill>
        <patternFill>
          <bgColor rgb="FFF7BFCC"/>
        </patternFill>
      </fill>
    </dxf>
    <dxf>
      <font>
        <b/>
        <i val="0"/>
        <color auto="1"/>
      </font>
      <fill>
        <patternFill>
          <bgColor rgb="FF9DC589"/>
        </patternFill>
      </fill>
    </dxf>
    <dxf>
      <font>
        <b/>
        <i val="0"/>
      </font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6699FF"/>
        </patternFill>
      </fill>
    </dxf>
    <dxf>
      <font>
        <b/>
        <i val="0"/>
        <color theme="0"/>
      </font>
      <fill>
        <patternFill>
          <bgColor rgb="FF6699FF"/>
        </patternFill>
      </fill>
    </dxf>
    <dxf>
      <font>
        <b/>
        <i val="0"/>
        <color auto="1"/>
      </font>
      <fill>
        <patternFill>
          <bgColor theme="6" tint="0.39994506668294322"/>
        </patternFill>
      </fill>
    </dxf>
    <dxf>
      <font>
        <b/>
        <i val="0"/>
        <color theme="0"/>
      </font>
      <fill>
        <patternFill>
          <bgColor rgb="FFCC99FF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theme="0"/>
      </font>
      <fill>
        <patternFill>
          <bgColor rgb="FFFF9999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b/>
        <i val="0"/>
        <color theme="0"/>
      </font>
      <fill>
        <patternFill>
          <bgColor rgb="FFFF9999"/>
        </patternFill>
      </fill>
    </dxf>
    <dxf>
      <font>
        <b/>
        <i val="0"/>
        <color theme="0"/>
      </font>
      <fill>
        <patternFill>
          <bgColor rgb="FFCC99FF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auto="1"/>
      </font>
      <fill>
        <patternFill>
          <bgColor rgb="FFCCCC00"/>
        </patternFill>
      </fill>
    </dxf>
    <dxf>
      <font>
        <b/>
        <i val="0"/>
      </font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6699FF"/>
        </patternFill>
      </fill>
    </dxf>
    <dxf>
      <font>
        <b/>
        <i val="0"/>
        <color auto="1"/>
      </font>
      <fill>
        <patternFill>
          <bgColor rgb="FFF7BFCC"/>
        </patternFill>
      </fill>
    </dxf>
    <dxf>
      <font>
        <b/>
        <i val="0"/>
        <color auto="1"/>
      </font>
      <fill>
        <patternFill>
          <bgColor rgb="FF9DC589"/>
        </patternFill>
      </fill>
    </dxf>
    <dxf>
      <font>
        <b/>
        <i val="0"/>
        <color theme="0"/>
      </font>
      <fill>
        <patternFill>
          <bgColor rgb="FF3D66C1"/>
        </patternFill>
      </fill>
    </dxf>
    <dxf>
      <font>
        <b/>
        <i val="0"/>
      </font>
      <fill>
        <patternFill>
          <bgColor rgb="FFD9D77F"/>
        </patternFill>
      </fill>
    </dxf>
    <dxf>
      <font>
        <b/>
        <i val="0"/>
        <color theme="0"/>
      </font>
      <fill>
        <patternFill>
          <bgColor rgb="FF4E579C"/>
        </patternFill>
      </fill>
    </dxf>
    <dxf>
      <font>
        <b/>
        <i val="0"/>
        <color auto="1"/>
      </font>
      <fill>
        <patternFill>
          <bgColor rgb="FFE5761B"/>
        </patternFill>
      </fill>
    </dxf>
    <dxf>
      <font>
        <b/>
        <i val="0"/>
        <color auto="1"/>
      </font>
      <fill>
        <patternFill>
          <bgColor rgb="FFE5761B"/>
        </patternFill>
      </fill>
    </dxf>
    <dxf>
      <font>
        <b/>
        <i val="0"/>
      </font>
      <fill>
        <patternFill>
          <bgColor rgb="FF66FF99"/>
        </patternFill>
      </fill>
    </dxf>
    <dxf>
      <font>
        <b/>
        <i val="0"/>
      </font>
      <fill>
        <patternFill>
          <bgColor rgb="FFD9D77F"/>
        </patternFill>
      </fill>
    </dxf>
    <dxf>
      <fill>
        <patternFill>
          <bgColor theme="5"/>
        </patternFill>
      </fill>
    </dxf>
  </dxfs>
  <tableStyles count="1" defaultTableStyle="TableStyleMedium9" defaultPivotStyle="PivotStyleLight16">
    <tableStyle name="Table Style 1" pivot="0" count="1" xr9:uid="{00000000-0011-0000-FFFF-FFFF00000000}">
      <tableStyleElement type="wholeTable" dxfId="1208"/>
    </tableStyle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5F5F5F"/>
      <rgbColor rgb="00FFFFFF"/>
      <rgbColor rgb="005B7557"/>
      <rgbColor rgb="00C0D6D5"/>
      <rgbColor rgb="00F4EBC8"/>
      <rgbColor rgb="00535C9B"/>
      <rgbColor rgb="00F5D28B"/>
      <rgbColor rgb="00D6864A"/>
      <rgbColor rgb="00CCCCFF"/>
      <rgbColor rgb="00000080"/>
      <rgbColor rgb="00D0E6E3"/>
      <rgbColor rgb="00FFFF00"/>
      <rgbColor rgb="0000FFFF"/>
      <rgbColor rgb="00800080"/>
      <rgbColor rgb="00800000"/>
      <rgbColor rgb="00008080"/>
      <rgbColor rgb="000000FF"/>
      <rgbColor rgb="0000CCFF"/>
      <rgbColor rgb="00F5D28B"/>
      <rgbColor rgb="00E0EBC8"/>
      <rgbColor rgb="00D0E6E3"/>
      <rgbColor rgb="00F4EBC8"/>
      <rgbColor rgb="00EAEAEA"/>
      <rgbColor rgb="00FEF9F0"/>
      <rgbColor rgb="00A7C5C4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FFFF"/>
      <color rgb="FFFFFFCC"/>
      <color rgb="FFCCFFCC"/>
      <color rgb="FFE5681B"/>
      <color rgb="FF66FF33"/>
      <color rgb="FFFF0066"/>
      <color rgb="FF3D66C1"/>
      <color rgb="FFE5761B"/>
      <color rgb="FFD9D77F"/>
      <color rgb="FF4E579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_rels/theme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Median">
  <a:themeElements>
    <a:clrScheme name="Custom 1">
      <a:dk1>
        <a:srgbClr val="2F5496"/>
      </a:dk1>
      <a:lt1>
        <a:srgbClr val="FFFFFF"/>
      </a:lt1>
      <a:dk2>
        <a:srgbClr val="2F5496"/>
      </a:dk2>
      <a:lt2>
        <a:srgbClr val="B4C6E7"/>
      </a:lt2>
      <a:accent1>
        <a:srgbClr val="2F5496"/>
      </a:accent1>
      <a:accent2>
        <a:srgbClr val="B4C6E7"/>
      </a:accent2>
      <a:accent3>
        <a:srgbClr val="8EAADB"/>
      </a:accent3>
      <a:accent4>
        <a:srgbClr val="D9E2F3"/>
      </a:accent4>
      <a:accent5>
        <a:srgbClr val="5A72D6"/>
      </a:accent5>
      <a:accent6>
        <a:srgbClr val="5166A3"/>
      </a:accent6>
      <a:hlink>
        <a:srgbClr val="0563C1"/>
      </a:hlink>
      <a:folHlink>
        <a:srgbClr val="3178B3"/>
      </a:folHlink>
    </a:clrScheme>
    <a:fontScheme name="Custom 16">
      <a:majorFont>
        <a:latin typeface="Century Gothic"/>
        <a:ea typeface=""/>
        <a:cs typeface=""/>
      </a:majorFont>
      <a:minorFont>
        <a:latin typeface="Microsoft Sans Serif"/>
        <a:ea typeface=""/>
        <a:cs typeface=""/>
      </a:minorFont>
    </a:fontScheme>
    <a:fmtScheme name="Median">
      <a:fillStyleLst>
        <a:solidFill>
          <a:schemeClr val="phClr"/>
        </a:solidFill>
        <a:solidFill>
          <a:schemeClr val="phClr">
            <a:tint val="50000"/>
          </a:schemeClr>
        </a:solidFill>
        <a:solidFill>
          <a:schemeClr val="phClr"/>
        </a:solidFill>
      </a:fillStyleLst>
      <a:lnStyleLst>
        <a:ln w="100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47625" cap="flat" cmpd="dbl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38100" dist="30000" dir="5400000" rotWithShape="0">
              <a:srgbClr val="000000">
                <a:alpha val="45000"/>
              </a:srgbClr>
            </a:outerShdw>
          </a:effectLst>
        </a:effectStyle>
        <a:effectStyle>
          <a:effectLst>
            <a:outerShdw blurRad="38100" dist="30000" dir="5400000" rotWithShape="0">
              <a:srgbClr val="000000">
                <a:alpha val="45000"/>
              </a:srgbClr>
            </a:outerShdw>
          </a:effectLst>
        </a:effectStyle>
        <a:effectStyle>
          <a:effectLst>
            <a:outerShdw blurRad="38100" dist="25400" dir="5400000" rotWithShape="0">
              <a:srgbClr val="000000">
                <a:alpha val="35000"/>
              </a:srgbClr>
            </a:outerShdw>
          </a:effectLst>
          <a:scene3d>
            <a:camera prst="isometricTopDown" fov="0">
              <a:rot lat="0" lon="0" rev="0"/>
            </a:camera>
            <a:lightRig rig="balanced" dir="t">
              <a:rot lat="0" lon="0" rev="13800000"/>
            </a:lightRig>
          </a:scene3d>
          <a:sp3d extrusionH="12700" prstMaterial="plastic">
            <a:bevelT w="38100" h="25400" prst="softRound"/>
            <a:contourClr>
              <a:schemeClr val="phClr"/>
            </a:contourClr>
          </a:sp3d>
        </a:effectStyle>
      </a:effectStyleLst>
      <a:bgFillStyleLst>
        <a:solidFill>
          <a:schemeClr val="phClr"/>
        </a:solidFill>
        <a:blipFill>
          <a:blip xmlns:r="http://schemas.openxmlformats.org/officeDocument/2006/relationships" r:embed="rId1">
            <a:duotone>
              <a:schemeClr val="phClr">
                <a:shade val="90000"/>
                <a:satMod val="140000"/>
              </a:schemeClr>
              <a:schemeClr val="phClr">
                <a:satMod val="120000"/>
              </a:schemeClr>
            </a:duotone>
          </a:blip>
          <a:tile tx="0" ty="0" sx="100000" sy="100000" flip="none" algn="tl"/>
        </a:blipFill>
        <a:blipFill>
          <a:blip xmlns:r="http://schemas.openxmlformats.org/officeDocument/2006/relationships" r:embed="rId2">
            <a:duotone>
              <a:schemeClr val="phClr">
                <a:shade val="90000"/>
                <a:satMod val="140000"/>
              </a:schemeClr>
              <a:schemeClr val="phClr">
                <a:satMod val="120000"/>
              </a:schemeClr>
            </a:duotone>
          </a:blip>
          <a:tile tx="0" ty="0" sx="100000" sy="100000" flip="none" algn="tl"/>
        </a:blip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41"/>
    <pageSetUpPr fitToPage="1"/>
  </sheetPr>
  <dimension ref="A1:W107"/>
  <sheetViews>
    <sheetView showGridLines="0" tabSelected="1" zoomScale="88" zoomScaleNormal="90" workbookViewId="0">
      <pane xSplit="3" ySplit="2" topLeftCell="H3" activePane="bottomRight" state="frozen"/>
      <selection pane="topRight" activeCell="D1" sqref="D1"/>
      <selection pane="bottomLeft" activeCell="A3" sqref="A3"/>
      <selection pane="bottomRight" activeCell="K18" sqref="K18"/>
    </sheetView>
  </sheetViews>
  <sheetFormatPr defaultColWidth="9" defaultRowHeight="15" x14ac:dyDescent="0.25"/>
  <cols>
    <col min="1" max="1" width="17.5" style="5" customWidth="1"/>
    <col min="2" max="2" width="11.125" style="5" customWidth="1"/>
    <col min="3" max="3" width="11.375" style="71" customWidth="1"/>
    <col min="4" max="4" width="15.5" style="5" customWidth="1"/>
    <col min="5" max="5" width="12.875" style="5" bestFit="1" customWidth="1"/>
    <col min="6" max="6" width="19.5" style="5" bestFit="1" customWidth="1"/>
    <col min="7" max="7" width="18.5" style="5" customWidth="1"/>
    <col min="8" max="10" width="15.875" style="5" customWidth="1"/>
    <col min="11" max="11" width="11.25" style="5" bestFit="1" customWidth="1"/>
    <col min="12" max="13" width="12.875" style="113" customWidth="1"/>
    <col min="14" max="14" width="13.25" style="5" bestFit="1" customWidth="1"/>
    <col min="15" max="16" width="12.375" style="5" customWidth="1"/>
    <col min="17" max="17" width="12.25" style="5" bestFit="1" customWidth="1"/>
    <col min="18" max="18" width="13.75" style="5" customWidth="1"/>
    <col min="19" max="20" width="15.25" style="5" bestFit="1" customWidth="1"/>
    <col min="21" max="21" width="13.625" style="5" customWidth="1"/>
    <col min="22" max="22" width="15.25" style="5" bestFit="1" customWidth="1"/>
    <col min="23" max="23" width="13.125" style="5" bestFit="1" customWidth="1"/>
    <col min="24" max="24" width="2.625" style="5" customWidth="1"/>
    <col min="25" max="16384" width="9" style="5"/>
  </cols>
  <sheetData>
    <row r="1" spans="1:23" ht="72" customHeight="1" x14ac:dyDescent="0.25">
      <c r="A1" s="1" t="s">
        <v>68</v>
      </c>
      <c r="B1" s="2" t="s">
        <v>79</v>
      </c>
      <c r="C1" s="65"/>
      <c r="D1" s="2"/>
      <c r="E1" s="2"/>
      <c r="F1" s="4"/>
      <c r="G1" s="4"/>
      <c r="H1" s="4"/>
      <c r="I1" s="4"/>
      <c r="J1" s="4"/>
      <c r="K1" s="4"/>
      <c r="L1" s="111" t="s">
        <v>191</v>
      </c>
      <c r="M1" s="111"/>
      <c r="N1" s="4"/>
      <c r="O1" s="4"/>
      <c r="P1" s="4"/>
      <c r="Q1" s="4"/>
      <c r="R1" s="4"/>
      <c r="S1" s="4"/>
      <c r="T1" s="4"/>
      <c r="U1" s="4"/>
      <c r="V1" s="4"/>
      <c r="W1" s="58"/>
    </row>
    <row r="2" spans="1:23" ht="53.25" customHeight="1" x14ac:dyDescent="0.25">
      <c r="A2" s="1"/>
      <c r="B2" s="218" t="s">
        <v>0</v>
      </c>
      <c r="C2" s="219" t="s">
        <v>1</v>
      </c>
      <c r="D2" s="220" t="s">
        <v>2</v>
      </c>
      <c r="E2" s="220" t="s">
        <v>3</v>
      </c>
      <c r="F2" s="220" t="s">
        <v>4</v>
      </c>
      <c r="G2" s="220" t="s">
        <v>5</v>
      </c>
      <c r="H2" s="221" t="s">
        <v>6</v>
      </c>
      <c r="I2" s="221" t="s">
        <v>7</v>
      </c>
      <c r="J2" s="221" t="s">
        <v>8</v>
      </c>
      <c r="K2" s="221" t="s">
        <v>213</v>
      </c>
      <c r="L2" s="229" t="s">
        <v>248</v>
      </c>
      <c r="M2" s="221" t="s">
        <v>249</v>
      </c>
      <c r="N2" s="220" t="s">
        <v>9</v>
      </c>
      <c r="O2" s="229" t="s">
        <v>250</v>
      </c>
      <c r="P2" s="229" t="s">
        <v>251</v>
      </c>
      <c r="Q2" s="223" t="s">
        <v>10</v>
      </c>
      <c r="R2" s="220" t="s">
        <v>11</v>
      </c>
      <c r="S2" s="220" t="s">
        <v>12</v>
      </c>
      <c r="T2" s="220" t="s">
        <v>13</v>
      </c>
      <c r="U2" s="220" t="s">
        <v>14</v>
      </c>
      <c r="V2" s="220" t="s">
        <v>61</v>
      </c>
      <c r="W2" s="222" t="s">
        <v>15</v>
      </c>
    </row>
    <row r="3" spans="1:23" ht="45" customHeight="1" x14ac:dyDescent="0.25">
      <c r="A3" s="284" t="s">
        <v>16</v>
      </c>
      <c r="B3" s="75">
        <v>1</v>
      </c>
      <c r="C3" s="66">
        <v>45901</v>
      </c>
      <c r="D3" s="23" t="s">
        <v>65</v>
      </c>
      <c r="E3" s="188" t="s">
        <v>87</v>
      </c>
      <c r="F3" s="195" t="s">
        <v>111</v>
      </c>
      <c r="G3" s="25"/>
      <c r="H3" s="25"/>
      <c r="I3" s="25"/>
      <c r="J3" s="25"/>
      <c r="K3" s="25"/>
      <c r="L3" s="112"/>
      <c r="M3" s="177"/>
      <c r="N3" s="133" t="s">
        <v>17</v>
      </c>
      <c r="O3" s="25"/>
      <c r="P3" s="25"/>
      <c r="Q3" s="100"/>
      <c r="R3" s="25"/>
      <c r="S3" s="25"/>
      <c r="T3" s="25"/>
      <c r="U3" s="25"/>
      <c r="V3" s="25"/>
      <c r="W3" s="59"/>
    </row>
    <row r="4" spans="1:23" ht="51.75" customHeight="1" x14ac:dyDescent="0.25">
      <c r="A4" s="284"/>
      <c r="B4" s="23">
        <v>2</v>
      </c>
      <c r="C4" s="67">
        <v>45908</v>
      </c>
      <c r="D4" s="25"/>
      <c r="E4" s="188" t="s">
        <v>88</v>
      </c>
      <c r="F4" s="44" t="s">
        <v>96</v>
      </c>
      <c r="G4" s="41"/>
      <c r="H4" s="210" t="s">
        <v>123</v>
      </c>
      <c r="I4" s="214" t="s">
        <v>153</v>
      </c>
      <c r="J4" s="41"/>
      <c r="K4" s="41"/>
      <c r="L4" s="25" t="s">
        <v>215</v>
      </c>
      <c r="M4" s="25" t="s">
        <v>214</v>
      </c>
      <c r="N4" s="132" t="s">
        <v>17</v>
      </c>
      <c r="O4" s="25"/>
      <c r="P4" s="25"/>
      <c r="Q4" s="100"/>
      <c r="R4" s="47"/>
      <c r="S4" s="217" t="s">
        <v>189</v>
      </c>
      <c r="T4" s="47"/>
      <c r="U4" s="25"/>
      <c r="V4" s="25"/>
      <c r="W4" s="60"/>
    </row>
    <row r="5" spans="1:23" ht="53.25" customHeight="1" x14ac:dyDescent="0.25">
      <c r="A5" s="284"/>
      <c r="B5" s="23">
        <v>3</v>
      </c>
      <c r="C5" s="66">
        <v>45915</v>
      </c>
      <c r="D5" s="25"/>
      <c r="E5" s="189" t="s">
        <v>91</v>
      </c>
      <c r="F5" s="44" t="s">
        <v>96</v>
      </c>
      <c r="H5" s="210" t="s">
        <v>216</v>
      </c>
      <c r="I5" s="50" t="s">
        <v>152</v>
      </c>
      <c r="J5" s="107"/>
      <c r="K5" s="107"/>
      <c r="L5" s="212"/>
      <c r="N5" s="132" t="s">
        <v>17</v>
      </c>
      <c r="O5" s="25"/>
      <c r="P5" s="25"/>
      <c r="Q5" s="100"/>
      <c r="R5" s="47" t="s">
        <v>217</v>
      </c>
      <c r="S5" s="47" t="s">
        <v>198</v>
      </c>
      <c r="T5" s="25"/>
      <c r="U5" s="25"/>
      <c r="V5" s="25"/>
      <c r="W5" s="62"/>
    </row>
    <row r="6" spans="1:23" ht="51" customHeight="1" x14ac:dyDescent="0.25">
      <c r="A6" s="284"/>
      <c r="B6" s="52">
        <v>4</v>
      </c>
      <c r="C6" s="67">
        <v>45922</v>
      </c>
      <c r="D6" s="76"/>
      <c r="E6" s="190" t="s">
        <v>90</v>
      </c>
      <c r="F6" s="44" t="s">
        <v>96</v>
      </c>
      <c r="G6" s="25" t="s">
        <v>201</v>
      </c>
      <c r="H6" s="47" t="s">
        <v>202</v>
      </c>
      <c r="I6" s="47" t="s">
        <v>169</v>
      </c>
      <c r="J6" s="194" t="s">
        <v>108</v>
      </c>
      <c r="K6" s="47"/>
      <c r="L6" s="47" t="s">
        <v>218</v>
      </c>
      <c r="M6" s="47" t="s">
        <v>219</v>
      </c>
      <c r="N6" s="132" t="s">
        <v>17</v>
      </c>
      <c r="O6" s="76"/>
      <c r="P6" s="76"/>
      <c r="Q6" s="76"/>
      <c r="R6" s="47"/>
      <c r="S6" s="76"/>
      <c r="T6" s="76"/>
      <c r="U6" s="76"/>
      <c r="V6" s="90" t="s">
        <v>74</v>
      </c>
      <c r="W6" s="142"/>
    </row>
    <row r="7" spans="1:23" ht="33.75" customHeight="1" x14ac:dyDescent="0.25">
      <c r="A7" s="284"/>
      <c r="B7" s="253">
        <v>5</v>
      </c>
      <c r="C7" s="250">
        <v>45929</v>
      </c>
      <c r="D7" s="230"/>
      <c r="E7" s="253"/>
      <c r="F7" s="255" t="s">
        <v>96</v>
      </c>
      <c r="G7" s="252"/>
      <c r="H7" s="307" t="s">
        <v>129</v>
      </c>
      <c r="I7" s="230" t="s">
        <v>178</v>
      </c>
      <c r="J7" s="317" t="s">
        <v>108</v>
      </c>
      <c r="K7" s="257"/>
      <c r="L7" s="319" t="s">
        <v>222</v>
      </c>
      <c r="M7" s="230" t="s">
        <v>221</v>
      </c>
      <c r="N7" s="327" t="s">
        <v>17</v>
      </c>
      <c r="O7" s="230"/>
      <c r="P7" s="47"/>
      <c r="Q7" s="230"/>
      <c r="R7" s="230" t="s">
        <v>220</v>
      </c>
      <c r="S7" s="230" t="s">
        <v>32</v>
      </c>
      <c r="T7" s="230"/>
      <c r="U7" s="329"/>
      <c r="V7" s="329"/>
      <c r="W7" s="326" t="s">
        <v>70</v>
      </c>
    </row>
    <row r="8" spans="1:23" ht="49.5" customHeight="1" x14ac:dyDescent="0.25">
      <c r="A8" s="284"/>
      <c r="B8" s="254"/>
      <c r="C8" s="251"/>
      <c r="D8" s="252"/>
      <c r="E8" s="254"/>
      <c r="F8" s="256"/>
      <c r="G8" s="231"/>
      <c r="H8" s="308"/>
      <c r="I8" s="231"/>
      <c r="J8" s="318"/>
      <c r="K8" s="257"/>
      <c r="L8" s="277"/>
      <c r="M8" s="231"/>
      <c r="N8" s="328"/>
      <c r="O8" s="231"/>
      <c r="P8" s="48"/>
      <c r="Q8" s="231"/>
      <c r="R8" s="231"/>
      <c r="S8" s="231"/>
      <c r="T8" s="231"/>
      <c r="U8" s="276"/>
      <c r="V8" s="276"/>
      <c r="W8" s="231"/>
    </row>
    <row r="9" spans="1:23" ht="44.25" customHeight="1" x14ac:dyDescent="0.25">
      <c r="A9" s="97"/>
      <c r="B9" s="253">
        <v>6</v>
      </c>
      <c r="C9" s="305">
        <v>45936</v>
      </c>
      <c r="D9" s="234"/>
      <c r="E9" s="235"/>
      <c r="F9" s="239" t="s">
        <v>103</v>
      </c>
      <c r="G9" s="237" t="s">
        <v>63</v>
      </c>
      <c r="H9" s="307" t="s">
        <v>131</v>
      </c>
      <c r="I9" s="241" t="s">
        <v>154</v>
      </c>
      <c r="J9" s="243" t="s">
        <v>108</v>
      </c>
      <c r="K9" s="230"/>
      <c r="L9" s="262" t="s">
        <v>192</v>
      </c>
      <c r="M9" s="263"/>
      <c r="N9" s="258" t="s">
        <v>17</v>
      </c>
      <c r="O9" s="230"/>
      <c r="P9" s="230"/>
      <c r="Q9" s="230"/>
      <c r="R9" s="230" t="s">
        <v>187</v>
      </c>
      <c r="S9" s="230" t="s">
        <v>32</v>
      </c>
      <c r="T9" s="230"/>
      <c r="U9" s="230"/>
      <c r="V9" s="230"/>
      <c r="W9" s="232"/>
    </row>
    <row r="10" spans="1:23" ht="39" customHeight="1" x14ac:dyDescent="0.25">
      <c r="A10" s="97"/>
      <c r="B10" s="254"/>
      <c r="C10" s="306"/>
      <c r="D10" s="234"/>
      <c r="E10" s="236"/>
      <c r="F10" s="240"/>
      <c r="G10" s="238"/>
      <c r="H10" s="308"/>
      <c r="I10" s="242"/>
      <c r="J10" s="244"/>
      <c r="K10" s="231"/>
      <c r="L10" s="225"/>
      <c r="M10" s="226" t="s">
        <v>193</v>
      </c>
      <c r="N10" s="259"/>
      <c r="O10" s="231"/>
      <c r="P10" s="231"/>
      <c r="Q10" s="231"/>
      <c r="R10" s="231"/>
      <c r="S10" s="231"/>
      <c r="T10" s="231"/>
      <c r="U10" s="231"/>
      <c r="V10" s="231"/>
      <c r="W10" s="233"/>
    </row>
    <row r="11" spans="1:23" ht="54.75" customHeight="1" x14ac:dyDescent="0.25">
      <c r="A11" s="89" t="s">
        <v>18</v>
      </c>
      <c r="B11" s="23">
        <v>7</v>
      </c>
      <c r="C11" s="68">
        <v>45943</v>
      </c>
      <c r="D11" s="42"/>
      <c r="E11" s="47" t="s">
        <v>124</v>
      </c>
      <c r="F11" s="193" t="s">
        <v>104</v>
      </c>
      <c r="G11" s="47" t="s">
        <v>19</v>
      </c>
      <c r="H11" s="91" t="s">
        <v>130</v>
      </c>
      <c r="I11" s="50" t="s">
        <v>162</v>
      </c>
      <c r="J11" s="213" t="s">
        <v>108</v>
      </c>
      <c r="K11" s="56" t="s">
        <v>255</v>
      </c>
      <c r="L11" s="227"/>
      <c r="M11" s="228"/>
      <c r="N11" s="32"/>
      <c r="O11" s="47"/>
      <c r="P11" s="47"/>
      <c r="Q11" s="47"/>
      <c r="R11" s="47"/>
      <c r="S11" s="25" t="s">
        <v>32</v>
      </c>
      <c r="T11" s="47"/>
      <c r="U11" s="47"/>
      <c r="V11" s="47"/>
      <c r="W11" s="62"/>
    </row>
    <row r="12" spans="1:23" ht="45.75" customHeight="1" x14ac:dyDescent="0.25">
      <c r="A12" s="131"/>
      <c r="B12" s="169">
        <v>8</v>
      </c>
      <c r="C12" s="171">
        <v>45950</v>
      </c>
      <c r="D12" s="167"/>
      <c r="E12" s="167"/>
      <c r="F12" s="44" t="s">
        <v>105</v>
      </c>
      <c r="G12" s="167"/>
      <c r="H12" s="211" t="s">
        <v>133</v>
      </c>
      <c r="I12" s="47" t="s">
        <v>170</v>
      </c>
      <c r="J12" s="194" t="s">
        <v>109</v>
      </c>
      <c r="K12" s="47"/>
      <c r="L12" s="168"/>
      <c r="M12" s="168"/>
      <c r="N12" s="167"/>
      <c r="O12" s="167"/>
      <c r="P12" s="167"/>
      <c r="Q12" s="167"/>
      <c r="R12" s="167"/>
      <c r="S12" s="167"/>
      <c r="T12" s="167"/>
      <c r="U12" s="167"/>
      <c r="V12" s="167"/>
      <c r="W12" s="167"/>
    </row>
    <row r="13" spans="1:23" ht="15.75" x14ac:dyDescent="0.25">
      <c r="A13" s="97"/>
      <c r="B13" s="170" t="s">
        <v>20</v>
      </c>
      <c r="C13" s="166">
        <v>45957</v>
      </c>
      <c r="D13" s="158"/>
      <c r="E13" s="159"/>
      <c r="F13" s="160"/>
      <c r="G13" s="160"/>
      <c r="H13" s="115"/>
      <c r="I13" s="161"/>
      <c r="J13" s="160"/>
      <c r="K13" s="224"/>
      <c r="L13" s="162"/>
      <c r="M13" s="162"/>
      <c r="N13" s="158"/>
      <c r="O13" s="163"/>
      <c r="P13" s="192"/>
      <c r="Q13" s="162"/>
      <c r="R13" s="164"/>
      <c r="S13" s="158"/>
      <c r="T13" s="158"/>
      <c r="U13" s="158"/>
      <c r="V13" s="158"/>
      <c r="W13" s="165"/>
    </row>
    <row r="14" spans="1:23" ht="42" customHeight="1" x14ac:dyDescent="0.25">
      <c r="A14" s="94"/>
      <c r="B14" s="23">
        <v>9</v>
      </c>
      <c r="C14" s="68">
        <v>45964</v>
      </c>
      <c r="D14" s="25" t="s">
        <v>196</v>
      </c>
      <c r="E14" s="25"/>
      <c r="F14" s="199" t="s">
        <v>97</v>
      </c>
      <c r="G14" s="25" t="s">
        <v>21</v>
      </c>
      <c r="H14" s="72" t="s">
        <v>135</v>
      </c>
      <c r="I14" s="72" t="s">
        <v>179</v>
      </c>
      <c r="J14" s="194" t="s">
        <v>110</v>
      </c>
      <c r="K14" s="25"/>
      <c r="L14" s="50"/>
      <c r="M14" s="50"/>
      <c r="N14" s="25"/>
      <c r="O14" s="25" t="s">
        <v>224</v>
      </c>
      <c r="P14" s="25"/>
      <c r="Q14" s="25"/>
      <c r="R14" s="45"/>
      <c r="S14" s="25"/>
      <c r="T14" s="25"/>
      <c r="U14" s="25"/>
      <c r="V14" s="47"/>
      <c r="W14" s="62"/>
    </row>
    <row r="15" spans="1:23" ht="47.25" customHeight="1" x14ac:dyDescent="0.25">
      <c r="A15" s="96"/>
      <c r="B15" s="52">
        <v>10</v>
      </c>
      <c r="C15" s="68">
        <v>45971</v>
      </c>
      <c r="D15" s="47" t="s">
        <v>22</v>
      </c>
      <c r="E15" s="43" t="s">
        <v>24</v>
      </c>
      <c r="F15" s="198" t="s">
        <v>97</v>
      </c>
      <c r="G15" s="116" t="s">
        <v>118</v>
      </c>
      <c r="H15" s="116" t="s">
        <v>203</v>
      </c>
      <c r="I15" s="116" t="s">
        <v>155</v>
      </c>
      <c r="J15" s="194" t="s">
        <v>110</v>
      </c>
      <c r="K15" s="25"/>
      <c r="L15" s="109"/>
      <c r="M15" s="181"/>
      <c r="N15" s="78"/>
      <c r="O15" s="47"/>
      <c r="P15" s="47" t="s">
        <v>252</v>
      </c>
      <c r="Q15" s="47"/>
      <c r="R15" s="47"/>
      <c r="S15" s="47"/>
      <c r="T15" s="47"/>
      <c r="U15" s="47"/>
      <c r="V15" s="25"/>
      <c r="W15" s="79"/>
    </row>
    <row r="16" spans="1:23" ht="46.5" customHeight="1" x14ac:dyDescent="0.25">
      <c r="A16" s="35" t="s">
        <v>23</v>
      </c>
      <c r="B16" s="23">
        <v>11</v>
      </c>
      <c r="C16" s="68">
        <v>45978</v>
      </c>
      <c r="D16" s="25"/>
      <c r="E16" s="43" t="s">
        <v>25</v>
      </c>
      <c r="F16" s="196" t="s">
        <v>97</v>
      </c>
      <c r="G16" s="116"/>
      <c r="H16" s="116" t="s">
        <v>136</v>
      </c>
      <c r="I16" s="50" t="s">
        <v>163</v>
      </c>
      <c r="J16" s="194" t="s">
        <v>108</v>
      </c>
      <c r="K16" s="108"/>
      <c r="L16" s="51"/>
      <c r="M16" s="51"/>
      <c r="N16" s="25"/>
      <c r="O16" s="25" t="s">
        <v>225</v>
      </c>
      <c r="P16" s="25" t="s">
        <v>93</v>
      </c>
      <c r="Q16" s="25" t="s">
        <v>64</v>
      </c>
      <c r="R16" s="25"/>
      <c r="S16" s="25"/>
      <c r="T16" s="25" t="s">
        <v>71</v>
      </c>
      <c r="U16" s="25"/>
      <c r="V16" s="25"/>
      <c r="W16" s="64"/>
    </row>
    <row r="17" spans="1:23" ht="45" customHeight="1" x14ac:dyDescent="0.25">
      <c r="A17" s="95"/>
      <c r="B17" s="23">
        <v>12</v>
      </c>
      <c r="C17" s="68">
        <v>45985</v>
      </c>
      <c r="D17" s="100"/>
      <c r="E17" s="183" t="s">
        <v>77</v>
      </c>
      <c r="F17" s="196" t="s">
        <v>97</v>
      </c>
      <c r="G17" s="140"/>
      <c r="H17" s="117" t="s">
        <v>138</v>
      </c>
      <c r="I17" s="47" t="s">
        <v>171</v>
      </c>
      <c r="J17" s="194" t="s">
        <v>108</v>
      </c>
      <c r="K17" s="47"/>
      <c r="L17" s="25"/>
      <c r="M17" s="47" t="s">
        <v>194</v>
      </c>
      <c r="N17" s="76"/>
      <c r="O17" s="47" t="s">
        <v>226</v>
      </c>
      <c r="P17" s="47" t="s">
        <v>223</v>
      </c>
      <c r="Q17" s="76"/>
      <c r="R17" s="76"/>
      <c r="S17" s="76"/>
      <c r="U17" s="47" t="s">
        <v>211</v>
      </c>
      <c r="V17" s="76"/>
      <c r="W17" s="83"/>
    </row>
    <row r="18" spans="1:23" ht="47.25" customHeight="1" x14ac:dyDescent="0.25">
      <c r="A18" s="283" t="s">
        <v>26</v>
      </c>
      <c r="B18" s="82">
        <v>13</v>
      </c>
      <c r="C18" s="68">
        <v>45992</v>
      </c>
      <c r="D18" s="48"/>
      <c r="E18" s="184" t="s">
        <v>76</v>
      </c>
      <c r="F18" s="197" t="s">
        <v>97</v>
      </c>
      <c r="G18" s="50" t="s">
        <v>63</v>
      </c>
      <c r="H18" s="116" t="s">
        <v>140</v>
      </c>
      <c r="I18" s="72" t="s">
        <v>180</v>
      </c>
      <c r="J18" s="194" t="s">
        <v>108</v>
      </c>
      <c r="K18" s="108" t="s">
        <v>254</v>
      </c>
      <c r="L18" s="51"/>
      <c r="M18" s="51"/>
      <c r="N18" s="25"/>
      <c r="O18" s="25"/>
      <c r="P18" s="25"/>
      <c r="Q18" s="100"/>
      <c r="R18" s="100"/>
      <c r="S18" s="25"/>
      <c r="T18" s="25"/>
      <c r="U18" s="25"/>
      <c r="V18" s="25"/>
      <c r="W18" s="141"/>
    </row>
    <row r="19" spans="1:23" s="57" customFormat="1" ht="48.75" customHeight="1" x14ac:dyDescent="0.25">
      <c r="A19" s="283"/>
      <c r="B19" s="52">
        <v>14</v>
      </c>
      <c r="C19" s="68">
        <v>45999</v>
      </c>
      <c r="D19" s="76"/>
      <c r="E19" s="118" t="s">
        <v>78</v>
      </c>
      <c r="F19" s="205" t="s">
        <v>102</v>
      </c>
      <c r="G19" s="102"/>
      <c r="H19" s="81" t="s">
        <v>147</v>
      </c>
      <c r="I19" s="116" t="s">
        <v>156</v>
      </c>
      <c r="J19" s="175"/>
      <c r="K19" s="175"/>
      <c r="L19" s="32"/>
      <c r="M19" s="32"/>
      <c r="N19" s="76"/>
      <c r="O19" s="76"/>
      <c r="P19" s="76"/>
      <c r="Q19" s="76"/>
      <c r="R19" s="76"/>
      <c r="S19" s="47" t="s">
        <v>27</v>
      </c>
      <c r="T19" s="76"/>
      <c r="U19" s="76"/>
      <c r="V19" s="76"/>
      <c r="W19" s="143"/>
    </row>
    <row r="20" spans="1:23" s="73" customFormat="1" ht="47.25" customHeight="1" x14ac:dyDescent="0.25">
      <c r="A20" s="283"/>
      <c r="B20" s="74">
        <v>15</v>
      </c>
      <c r="C20" s="68">
        <v>46006</v>
      </c>
      <c r="D20" s="74"/>
      <c r="E20" s="74"/>
      <c r="F20" s="205" t="s">
        <v>102</v>
      </c>
      <c r="G20" s="74"/>
      <c r="H20" s="114" t="s">
        <v>142</v>
      </c>
      <c r="I20" s="50" t="s">
        <v>164</v>
      </c>
      <c r="J20" s="74"/>
      <c r="K20" s="74"/>
      <c r="L20" s="114"/>
      <c r="M20" s="114"/>
      <c r="N20" s="74"/>
      <c r="O20" s="74"/>
      <c r="P20" s="74"/>
      <c r="Q20" s="74"/>
      <c r="R20" s="74"/>
      <c r="S20" s="74"/>
      <c r="T20" s="74"/>
      <c r="U20" s="74"/>
      <c r="V20" s="74"/>
      <c r="W20" s="148" t="s">
        <v>72</v>
      </c>
    </row>
    <row r="21" spans="1:23" ht="15.75" customHeight="1" x14ac:dyDescent="0.25">
      <c r="A21" s="283"/>
      <c r="B21" s="119" t="s">
        <v>28</v>
      </c>
      <c r="C21" s="153">
        <v>46013</v>
      </c>
      <c r="D21" s="54"/>
      <c r="E21" s="54"/>
      <c r="F21" s="54"/>
      <c r="G21" s="54"/>
      <c r="H21" s="115"/>
      <c r="I21" s="115"/>
      <c r="J21" s="54"/>
      <c r="K21" s="54"/>
      <c r="L21" s="115"/>
      <c r="M21" s="115"/>
      <c r="N21" s="54"/>
      <c r="O21" s="99"/>
      <c r="P21" s="99"/>
      <c r="Q21" s="54"/>
      <c r="R21" s="54"/>
      <c r="S21" s="54"/>
      <c r="T21" s="54"/>
      <c r="U21" s="54"/>
      <c r="V21" s="54"/>
      <c r="W21" s="54"/>
    </row>
    <row r="22" spans="1:23" ht="13.5" customHeight="1" x14ac:dyDescent="0.25">
      <c r="A22" s="283"/>
      <c r="B22" s="151" t="s">
        <v>29</v>
      </c>
      <c r="C22" s="70">
        <v>46020</v>
      </c>
      <c r="D22" s="152"/>
      <c r="E22" s="54"/>
      <c r="F22" s="54"/>
      <c r="G22" s="54"/>
      <c r="H22" s="115"/>
      <c r="I22" s="115"/>
      <c r="J22" s="54"/>
      <c r="K22" s="54"/>
      <c r="L22" s="115"/>
      <c r="M22" s="115"/>
      <c r="N22" s="54"/>
      <c r="O22" s="99"/>
      <c r="P22" s="99"/>
      <c r="Q22" s="54"/>
      <c r="R22" s="54"/>
      <c r="S22" s="54"/>
      <c r="T22" s="54"/>
      <c r="U22" s="54"/>
      <c r="V22" s="54"/>
      <c r="W22" s="77"/>
    </row>
    <row r="23" spans="1:23" s="147" customFormat="1" ht="68.25" customHeight="1" x14ac:dyDescent="0.25">
      <c r="A23" s="284" t="s">
        <v>30</v>
      </c>
      <c r="B23" s="145">
        <v>16</v>
      </c>
      <c r="C23" s="150">
        <v>46027</v>
      </c>
      <c r="D23" s="145" t="s">
        <v>66</v>
      </c>
      <c r="E23" s="185" t="s">
        <v>87</v>
      </c>
      <c r="F23" s="146" t="s">
        <v>98</v>
      </c>
      <c r="G23" s="146"/>
      <c r="H23" s="146" t="s">
        <v>144</v>
      </c>
      <c r="I23" s="215" t="s">
        <v>172</v>
      </c>
      <c r="J23" s="146"/>
      <c r="K23" s="146"/>
      <c r="L23" s="146"/>
      <c r="M23" s="146"/>
      <c r="N23" s="146"/>
      <c r="O23" s="146"/>
      <c r="P23" s="146"/>
      <c r="Q23" s="146"/>
      <c r="R23" s="146"/>
      <c r="T23" s="146"/>
      <c r="U23" s="146"/>
      <c r="V23" s="146"/>
      <c r="W23" s="146"/>
    </row>
    <row r="24" spans="1:23" ht="55.5" customHeight="1" x14ac:dyDescent="0.25">
      <c r="A24" s="284"/>
      <c r="B24" s="23">
        <v>17</v>
      </c>
      <c r="C24" s="68">
        <v>46034</v>
      </c>
      <c r="D24" s="25"/>
      <c r="E24" s="185" t="s">
        <v>88</v>
      </c>
      <c r="F24" s="44" t="s">
        <v>98</v>
      </c>
      <c r="H24" s="80" t="s">
        <v>204</v>
      </c>
      <c r="I24" s="72" t="s">
        <v>181</v>
      </c>
      <c r="J24" s="80"/>
      <c r="K24" s="80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</row>
    <row r="25" spans="1:23" ht="52.5" customHeight="1" x14ac:dyDescent="0.25">
      <c r="A25" s="284"/>
      <c r="B25" s="23">
        <v>18</v>
      </c>
      <c r="C25" s="68">
        <v>46041</v>
      </c>
      <c r="D25" s="25"/>
      <c r="E25" s="185" t="s">
        <v>89</v>
      </c>
      <c r="F25" s="44" t="s">
        <v>99</v>
      </c>
      <c r="G25" s="116" t="s">
        <v>208</v>
      </c>
      <c r="H25" s="211" t="s">
        <v>205</v>
      </c>
      <c r="I25" s="116" t="s">
        <v>157</v>
      </c>
      <c r="J25" s="194" t="s">
        <v>114</v>
      </c>
      <c r="K25" s="47"/>
      <c r="L25" s="25" t="s">
        <v>227</v>
      </c>
      <c r="M25" s="25" t="s">
        <v>230</v>
      </c>
      <c r="N25" s="25"/>
      <c r="O25" s="25"/>
      <c r="P25" s="25"/>
      <c r="Q25" s="25"/>
      <c r="R25" s="25"/>
      <c r="S25" s="25" t="s">
        <v>190</v>
      </c>
      <c r="T25" s="25"/>
      <c r="U25" s="25"/>
      <c r="V25" s="25"/>
      <c r="W25" s="62" t="s">
        <v>62</v>
      </c>
    </row>
    <row r="26" spans="1:23" x14ac:dyDescent="0.25">
      <c r="A26" s="284"/>
      <c r="B26" s="253">
        <v>19</v>
      </c>
      <c r="C26" s="289">
        <v>46048</v>
      </c>
      <c r="D26" s="230" t="s">
        <v>22</v>
      </c>
      <c r="E26" s="291" t="s">
        <v>61</v>
      </c>
      <c r="F26" s="255" t="s">
        <v>96</v>
      </c>
      <c r="G26" s="293"/>
      <c r="H26" s="303" t="s">
        <v>127</v>
      </c>
      <c r="I26" s="320" t="s">
        <v>165</v>
      </c>
      <c r="J26" s="270" t="s">
        <v>114</v>
      </c>
      <c r="K26" s="47"/>
      <c r="L26" s="230" t="s">
        <v>228</v>
      </c>
      <c r="M26" s="230" t="s">
        <v>231</v>
      </c>
      <c r="N26" s="230"/>
      <c r="O26" s="230"/>
      <c r="P26" s="47"/>
      <c r="Q26" s="230"/>
      <c r="R26" s="230"/>
      <c r="S26" s="230"/>
      <c r="T26" s="230"/>
      <c r="U26" s="230"/>
      <c r="V26" s="230" t="s">
        <v>81</v>
      </c>
      <c r="W26" s="232"/>
    </row>
    <row r="27" spans="1:23" ht="49.5" customHeight="1" x14ac:dyDescent="0.25">
      <c r="A27" s="35"/>
      <c r="B27" s="254"/>
      <c r="C27" s="290"/>
      <c r="D27" s="231"/>
      <c r="E27" s="292"/>
      <c r="F27" s="256"/>
      <c r="G27" s="294"/>
      <c r="H27" s="304"/>
      <c r="I27" s="321"/>
      <c r="J27" s="271"/>
      <c r="K27" s="48"/>
      <c r="L27" s="231"/>
      <c r="M27" s="231"/>
      <c r="N27" s="231"/>
      <c r="O27" s="231"/>
      <c r="P27" s="48"/>
      <c r="Q27" s="231"/>
      <c r="R27" s="231"/>
      <c r="S27" s="231"/>
      <c r="T27" s="231"/>
      <c r="U27" s="231"/>
      <c r="V27" s="231"/>
      <c r="W27" s="233"/>
    </row>
    <row r="28" spans="1:23" ht="80.25" customHeight="1" x14ac:dyDescent="0.25">
      <c r="A28" s="283" t="s">
        <v>31</v>
      </c>
      <c r="B28" s="52">
        <v>20</v>
      </c>
      <c r="C28" s="139">
        <v>46055</v>
      </c>
      <c r="D28" s="47"/>
      <c r="E28" s="137" t="s">
        <v>25</v>
      </c>
      <c r="F28" s="44" t="s">
        <v>96</v>
      </c>
      <c r="G28" s="50" t="s">
        <v>63</v>
      </c>
      <c r="H28" s="81" t="s">
        <v>195</v>
      </c>
      <c r="I28" s="215" t="s">
        <v>173</v>
      </c>
      <c r="J28" s="194" t="s">
        <v>114</v>
      </c>
      <c r="K28" s="47"/>
      <c r="L28" s="47" t="s">
        <v>229</v>
      </c>
      <c r="M28" s="47" t="s">
        <v>232</v>
      </c>
      <c r="N28" s="76"/>
      <c r="O28" s="76"/>
      <c r="P28" s="76"/>
      <c r="Q28" s="76"/>
      <c r="R28" s="47"/>
      <c r="S28" s="76"/>
      <c r="T28" s="76"/>
      <c r="U28" s="76"/>
      <c r="V28" s="47"/>
      <c r="W28" s="83"/>
    </row>
    <row r="29" spans="1:23" s="57" customFormat="1" ht="49.5" customHeight="1" x14ac:dyDescent="0.25">
      <c r="A29" s="283"/>
      <c r="B29" s="52">
        <v>21</v>
      </c>
      <c r="C29" s="68">
        <v>46062</v>
      </c>
      <c r="D29" s="76"/>
      <c r="E29" s="138" t="s">
        <v>25</v>
      </c>
      <c r="F29" s="44" t="s">
        <v>96</v>
      </c>
      <c r="G29" s="84"/>
      <c r="H29" s="103" t="s">
        <v>128</v>
      </c>
      <c r="I29" s="72" t="s">
        <v>182</v>
      </c>
      <c r="J29" s="194" t="s">
        <v>114</v>
      </c>
      <c r="K29" s="47"/>
      <c r="L29" s="47"/>
      <c r="M29" s="47"/>
      <c r="N29" s="76"/>
      <c r="O29" s="47"/>
      <c r="P29" s="47"/>
      <c r="Q29" s="76"/>
      <c r="R29" s="85"/>
      <c r="S29" s="47" t="s">
        <v>32</v>
      </c>
      <c r="T29" s="76"/>
      <c r="U29" s="76"/>
      <c r="V29" s="76"/>
      <c r="W29" s="83"/>
    </row>
    <row r="30" spans="1:23" ht="15" customHeight="1" x14ac:dyDescent="0.25">
      <c r="A30" s="283"/>
      <c r="B30" s="119" t="s">
        <v>20</v>
      </c>
      <c r="C30" s="70">
        <v>46069</v>
      </c>
      <c r="D30" s="54"/>
      <c r="E30" s="54"/>
      <c r="F30" s="54"/>
      <c r="G30" s="54"/>
      <c r="H30" s="115"/>
      <c r="I30" s="115"/>
      <c r="J30" s="110"/>
      <c r="K30" s="110"/>
      <c r="L30" s="115"/>
      <c r="M30" s="115"/>
      <c r="N30" s="54"/>
      <c r="O30" s="54"/>
      <c r="P30" s="54"/>
      <c r="Q30" s="54"/>
      <c r="R30" s="54"/>
      <c r="S30" s="54"/>
      <c r="T30" s="54"/>
      <c r="U30" s="54"/>
      <c r="V30" s="54"/>
      <c r="W30" s="77"/>
    </row>
    <row r="31" spans="1:23" ht="87" customHeight="1" x14ac:dyDescent="0.25">
      <c r="A31" s="283"/>
      <c r="B31" s="46">
        <v>22</v>
      </c>
      <c r="C31" s="69">
        <v>46076</v>
      </c>
      <c r="D31" s="48"/>
      <c r="E31" s="183" t="s">
        <v>77</v>
      </c>
      <c r="F31" s="46" t="s">
        <v>106</v>
      </c>
      <c r="G31" s="53"/>
      <c r="H31" s="48" t="s">
        <v>132</v>
      </c>
      <c r="I31" s="116" t="s">
        <v>158</v>
      </c>
      <c r="J31" s="194" t="s">
        <v>114</v>
      </c>
      <c r="K31" s="56"/>
      <c r="L31" s="48"/>
      <c r="M31" s="48"/>
      <c r="N31" s="48"/>
      <c r="O31" s="48" t="s">
        <v>234</v>
      </c>
      <c r="P31" s="48" t="s">
        <v>235</v>
      </c>
      <c r="Q31" s="98"/>
      <c r="R31" s="56" t="s">
        <v>238</v>
      </c>
      <c r="S31" s="48" t="s">
        <v>32</v>
      </c>
      <c r="T31" s="56"/>
      <c r="U31" s="48"/>
      <c r="V31" s="48"/>
      <c r="W31" s="63"/>
    </row>
    <row r="32" spans="1:23" ht="37.5" customHeight="1" x14ac:dyDescent="0.25">
      <c r="A32" s="284" t="s">
        <v>33</v>
      </c>
      <c r="B32" s="52">
        <v>23</v>
      </c>
      <c r="C32" s="68">
        <v>46083</v>
      </c>
      <c r="D32" s="76"/>
      <c r="E32" s="184" t="s">
        <v>76</v>
      </c>
      <c r="F32" s="52" t="s">
        <v>106</v>
      </c>
      <c r="G32" s="81" t="s">
        <v>209</v>
      </c>
      <c r="H32" s="103" t="s">
        <v>206</v>
      </c>
      <c r="I32" s="103" t="s">
        <v>166</v>
      </c>
      <c r="J32" s="194" t="s">
        <v>114</v>
      </c>
      <c r="K32" s="47"/>
      <c r="L32" s="25"/>
      <c r="M32" s="47"/>
      <c r="N32" s="47" t="s">
        <v>199</v>
      </c>
      <c r="O32" s="25" t="s">
        <v>233</v>
      </c>
      <c r="P32" s="47" t="s">
        <v>236</v>
      </c>
      <c r="Q32" s="47" t="s">
        <v>34</v>
      </c>
      <c r="R32" s="47" t="s">
        <v>241</v>
      </c>
      <c r="S32" s="178"/>
      <c r="T32" s="76"/>
      <c r="V32" s="76"/>
      <c r="W32" s="83"/>
    </row>
    <row r="33" spans="1:23" ht="48.75" customHeight="1" x14ac:dyDescent="0.25">
      <c r="A33" s="284"/>
      <c r="B33" s="52">
        <v>24</v>
      </c>
      <c r="C33" s="68">
        <v>46090</v>
      </c>
      <c r="D33" s="76"/>
      <c r="E33" s="118" t="s">
        <v>78</v>
      </c>
      <c r="F33" s="52" t="s">
        <v>107</v>
      </c>
      <c r="G33" s="84"/>
      <c r="H33" s="81" t="s">
        <v>134</v>
      </c>
      <c r="I33" s="215" t="s">
        <v>174</v>
      </c>
      <c r="J33" s="194" t="s">
        <v>114</v>
      </c>
      <c r="K33" s="91"/>
      <c r="L33" s="264" t="s">
        <v>82</v>
      </c>
      <c r="M33" s="265"/>
      <c r="N33" s="25" t="s">
        <v>199</v>
      </c>
      <c r="O33" s="108" t="s">
        <v>242</v>
      </c>
      <c r="P33" s="108" t="s">
        <v>237</v>
      </c>
      <c r="Q33" s="76"/>
      <c r="R33" s="76"/>
      <c r="S33" s="76"/>
      <c r="T33" s="90"/>
      <c r="U33" s="173" t="s">
        <v>240</v>
      </c>
      <c r="V33" s="106"/>
      <c r="W33" s="144"/>
    </row>
    <row r="34" spans="1:23" ht="51" customHeight="1" x14ac:dyDescent="0.25">
      <c r="A34" s="284"/>
      <c r="B34" s="52">
        <v>25</v>
      </c>
      <c r="C34" s="68">
        <v>46097</v>
      </c>
      <c r="D34" s="90"/>
      <c r="E34" s="174"/>
      <c r="F34" s="204" t="s">
        <v>101</v>
      </c>
      <c r="G34" s="76"/>
      <c r="H34" s="47" t="s">
        <v>137</v>
      </c>
      <c r="I34" s="72" t="s">
        <v>183</v>
      </c>
      <c r="J34" s="194" t="s">
        <v>115</v>
      </c>
      <c r="K34" s="47"/>
      <c r="L34" s="25"/>
      <c r="M34" s="25"/>
      <c r="N34" s="100"/>
      <c r="O34" s="106"/>
      <c r="P34" s="106"/>
      <c r="Q34" s="76"/>
      <c r="R34" s="76"/>
      <c r="S34" s="76"/>
      <c r="T34" s="91"/>
      <c r="U34" s="174"/>
      <c r="V34" s="106"/>
      <c r="W34" s="143"/>
    </row>
    <row r="35" spans="1:23" ht="45.75" customHeight="1" x14ac:dyDescent="0.25">
      <c r="A35" s="284"/>
      <c r="B35" s="253">
        <v>26</v>
      </c>
      <c r="C35" s="250">
        <v>46104</v>
      </c>
      <c r="D35" s="230"/>
      <c r="E35" s="285" t="s">
        <v>92</v>
      </c>
      <c r="F35" s="287" t="s">
        <v>99</v>
      </c>
      <c r="G35" s="230" t="s">
        <v>35</v>
      </c>
      <c r="H35" s="230" t="s">
        <v>122</v>
      </c>
      <c r="I35" s="230" t="s">
        <v>159</v>
      </c>
      <c r="J35" s="270" t="s">
        <v>114</v>
      </c>
      <c r="K35" s="47"/>
      <c r="L35" s="230"/>
      <c r="M35" s="47"/>
      <c r="N35" s="230"/>
      <c r="O35" s="230"/>
      <c r="P35" s="47"/>
      <c r="Q35" s="230"/>
      <c r="R35" s="230"/>
      <c r="S35" s="230" t="s">
        <v>36</v>
      </c>
      <c r="T35" s="230"/>
      <c r="U35" s="324"/>
      <c r="V35" s="230"/>
      <c r="W35" s="232"/>
    </row>
    <row r="36" spans="1:23" ht="56.25" customHeight="1" x14ac:dyDescent="0.25">
      <c r="A36" s="284"/>
      <c r="B36" s="254"/>
      <c r="C36" s="251"/>
      <c r="D36" s="231"/>
      <c r="E36" s="286"/>
      <c r="F36" s="288"/>
      <c r="G36" s="231"/>
      <c r="H36" s="231"/>
      <c r="I36" s="231"/>
      <c r="J36" s="271"/>
      <c r="K36" s="48"/>
      <c r="L36" s="231"/>
      <c r="M36" s="48"/>
      <c r="N36" s="231"/>
      <c r="O36" s="231"/>
      <c r="P36" s="48"/>
      <c r="Q36" s="231"/>
      <c r="R36" s="231"/>
      <c r="S36" s="231"/>
      <c r="T36" s="231"/>
      <c r="U36" s="325"/>
      <c r="V36" s="231"/>
      <c r="W36" s="233"/>
    </row>
    <row r="37" spans="1:23" ht="59.25" customHeight="1" x14ac:dyDescent="0.25">
      <c r="A37" s="284"/>
      <c r="B37" s="52">
        <v>27</v>
      </c>
      <c r="C37" s="68">
        <v>46111</v>
      </c>
      <c r="D37" s="76"/>
      <c r="E37" s="191" t="s">
        <v>88</v>
      </c>
      <c r="F37" s="203" t="s">
        <v>99</v>
      </c>
      <c r="G37" s="50" t="s">
        <v>63</v>
      </c>
      <c r="H37" s="81" t="s">
        <v>148</v>
      </c>
      <c r="I37" s="103" t="s">
        <v>167</v>
      </c>
      <c r="J37" s="103"/>
      <c r="K37" s="103"/>
      <c r="L37" s="245" t="s">
        <v>119</v>
      </c>
      <c r="M37" s="246"/>
      <c r="N37" s="134"/>
      <c r="O37" s="106"/>
      <c r="P37" s="106"/>
      <c r="Q37" s="76"/>
      <c r="R37" s="47" t="s">
        <v>239</v>
      </c>
      <c r="S37" s="76"/>
      <c r="T37" s="134"/>
      <c r="U37" s="135"/>
      <c r="V37" s="76"/>
      <c r="W37" s="47" t="s">
        <v>73</v>
      </c>
    </row>
    <row r="38" spans="1:23" x14ac:dyDescent="0.25">
      <c r="A38" s="283" t="s">
        <v>37</v>
      </c>
      <c r="B38" s="119" t="s">
        <v>38</v>
      </c>
      <c r="C38" s="70">
        <v>46118</v>
      </c>
      <c r="D38" s="54"/>
      <c r="E38" s="54"/>
      <c r="F38" s="54"/>
      <c r="G38" s="54"/>
      <c r="H38" s="115"/>
      <c r="I38" s="115"/>
      <c r="J38" s="54"/>
      <c r="K38" s="54"/>
      <c r="L38" s="115"/>
      <c r="M38" s="115"/>
      <c r="N38" s="54"/>
      <c r="O38" s="54"/>
      <c r="P38" s="54"/>
      <c r="Q38" s="54"/>
      <c r="R38" s="54"/>
      <c r="S38" s="54"/>
      <c r="T38" s="54"/>
      <c r="U38" s="54"/>
      <c r="V38" s="54"/>
      <c r="W38" s="77"/>
    </row>
    <row r="39" spans="1:23" ht="14.25" customHeight="1" x14ac:dyDescent="0.25">
      <c r="A39" s="283"/>
      <c r="B39" s="119" t="s">
        <v>39</v>
      </c>
      <c r="C39" s="70">
        <v>46125</v>
      </c>
      <c r="D39" s="54"/>
      <c r="E39" s="54"/>
      <c r="F39" s="54"/>
      <c r="G39" s="54"/>
      <c r="H39" s="115"/>
      <c r="I39" s="115"/>
      <c r="J39" s="54"/>
      <c r="K39" s="54"/>
      <c r="L39" s="115"/>
      <c r="M39" s="115"/>
      <c r="N39" s="54"/>
      <c r="O39" s="54"/>
      <c r="P39" s="54"/>
      <c r="Q39" s="54"/>
      <c r="R39" s="54"/>
      <c r="S39" s="54"/>
      <c r="T39" s="54"/>
      <c r="U39" s="54"/>
      <c r="V39" s="54"/>
      <c r="W39" s="77"/>
    </row>
    <row r="40" spans="1:23" ht="35.25" customHeight="1" x14ac:dyDescent="0.25">
      <c r="A40" s="283"/>
      <c r="B40" s="53">
        <v>28</v>
      </c>
      <c r="C40" s="69">
        <v>46132</v>
      </c>
      <c r="D40" s="53" t="s">
        <v>67</v>
      </c>
      <c r="E40" s="187" t="s">
        <v>91</v>
      </c>
      <c r="F40" s="202" t="s">
        <v>96</v>
      </c>
      <c r="G40" s="55"/>
      <c r="H40" s="146" t="s">
        <v>86</v>
      </c>
      <c r="I40" s="146" t="s">
        <v>86</v>
      </c>
      <c r="J40" s="194" t="s">
        <v>113</v>
      </c>
      <c r="K40" s="182"/>
      <c r="L40" s="278" t="s">
        <v>120</v>
      </c>
      <c r="M40" s="279"/>
      <c r="N40" s="48"/>
      <c r="O40" s="48"/>
      <c r="P40" s="48"/>
      <c r="Q40" s="48"/>
      <c r="R40" s="48"/>
      <c r="T40" s="130"/>
      <c r="U40" s="48"/>
      <c r="W40" s="63"/>
    </row>
    <row r="41" spans="1:23" ht="79.5" customHeight="1" x14ac:dyDescent="0.25">
      <c r="A41" s="283"/>
      <c r="B41" s="52">
        <v>29</v>
      </c>
      <c r="C41" s="67">
        <v>46139</v>
      </c>
      <c r="D41" s="47" t="s">
        <v>197</v>
      </c>
      <c r="E41" s="186" t="s">
        <v>61</v>
      </c>
      <c r="F41" s="201" t="s">
        <v>100</v>
      </c>
      <c r="H41" s="81" t="s">
        <v>146</v>
      </c>
      <c r="I41" s="215" t="s">
        <v>175</v>
      </c>
      <c r="J41" s="194" t="s">
        <v>121</v>
      </c>
      <c r="K41" s="47"/>
      <c r="L41" s="47"/>
      <c r="M41" s="47"/>
      <c r="N41" s="47"/>
      <c r="O41" s="47"/>
      <c r="P41" s="47"/>
      <c r="Q41" s="47"/>
      <c r="R41" s="47"/>
      <c r="S41" s="47"/>
      <c r="T41" s="47"/>
      <c r="U41" s="47"/>
      <c r="V41" s="47" t="s">
        <v>80</v>
      </c>
      <c r="W41" s="62"/>
    </row>
    <row r="42" spans="1:23" ht="48.75" customHeight="1" x14ac:dyDescent="0.25">
      <c r="A42" s="284" t="s">
        <v>40</v>
      </c>
      <c r="B42" s="23">
        <v>30</v>
      </c>
      <c r="C42" s="69">
        <v>46146</v>
      </c>
      <c r="D42" s="25"/>
      <c r="E42" s="25"/>
      <c r="F42" s="201" t="s">
        <v>100</v>
      </c>
      <c r="G42" s="50" t="s">
        <v>210</v>
      </c>
      <c r="H42" s="25" t="s">
        <v>85</v>
      </c>
      <c r="I42" s="25" t="s">
        <v>85</v>
      </c>
      <c r="J42" s="194" t="s">
        <v>116</v>
      </c>
      <c r="K42" s="230"/>
      <c r="L42" s="264" t="s">
        <v>243</v>
      </c>
      <c r="M42" s="280"/>
      <c r="N42" s="25"/>
      <c r="O42" s="100"/>
      <c r="P42" s="100"/>
      <c r="Q42" s="25"/>
      <c r="R42" s="25"/>
      <c r="S42" s="25" t="s">
        <v>75</v>
      </c>
      <c r="T42" s="25"/>
      <c r="U42" s="25"/>
      <c r="V42" s="179"/>
      <c r="W42" s="25"/>
    </row>
    <row r="43" spans="1:23" ht="40.5" customHeight="1" x14ac:dyDescent="0.25">
      <c r="A43" s="284"/>
      <c r="B43" s="53">
        <v>31</v>
      </c>
      <c r="C43" s="67">
        <v>46153</v>
      </c>
      <c r="D43" s="48"/>
      <c r="E43" s="48"/>
      <c r="F43" s="48" t="s">
        <v>41</v>
      </c>
      <c r="G43" s="92"/>
      <c r="H43" s="50" t="s">
        <v>84</v>
      </c>
      <c r="I43" s="50" t="s">
        <v>84</v>
      </c>
      <c r="J43" s="206"/>
      <c r="K43" s="231"/>
      <c r="L43" s="48"/>
      <c r="M43" s="48"/>
      <c r="N43" s="136" t="s">
        <v>42</v>
      </c>
      <c r="O43" s="48"/>
      <c r="P43" s="48"/>
      <c r="Q43" s="48"/>
      <c r="R43" s="48"/>
      <c r="S43" s="48"/>
      <c r="T43" s="48"/>
      <c r="U43" s="48"/>
      <c r="V43" s="48"/>
      <c r="W43" s="63"/>
    </row>
    <row r="44" spans="1:23" ht="101.25" x14ac:dyDescent="0.25">
      <c r="A44" s="284"/>
      <c r="B44" s="52">
        <v>32</v>
      </c>
      <c r="C44" s="150">
        <v>46160</v>
      </c>
      <c r="D44" s="47"/>
      <c r="E44" s="47" t="s">
        <v>69</v>
      </c>
      <c r="F44" s="200" t="s">
        <v>95</v>
      </c>
      <c r="G44" s="103"/>
      <c r="H44" s="103" t="s">
        <v>139</v>
      </c>
      <c r="I44" s="72" t="s">
        <v>184</v>
      </c>
      <c r="J44" s="194" t="s">
        <v>112</v>
      </c>
      <c r="K44" s="47"/>
      <c r="L44" s="47"/>
      <c r="M44" s="47"/>
      <c r="N44" s="47"/>
      <c r="O44" s="47"/>
      <c r="P44" s="47"/>
      <c r="Q44" s="47"/>
      <c r="R44" s="47" t="s">
        <v>244</v>
      </c>
      <c r="S44" s="47"/>
      <c r="T44" s="47"/>
      <c r="U44" s="47"/>
      <c r="V44" s="47"/>
      <c r="W44" s="62"/>
    </row>
    <row r="45" spans="1:23" x14ac:dyDescent="0.25">
      <c r="A45" s="284"/>
      <c r="B45" s="124" t="s">
        <v>20</v>
      </c>
      <c r="C45" s="172">
        <v>46167</v>
      </c>
      <c r="D45" s="125"/>
      <c r="E45" s="125"/>
      <c r="F45" s="125"/>
      <c r="G45" s="126"/>
      <c r="H45" s="126"/>
      <c r="I45" s="149"/>
      <c r="J45" s="127"/>
      <c r="K45" s="127"/>
      <c r="L45" s="128"/>
      <c r="M45" s="128"/>
      <c r="N45" s="125"/>
      <c r="O45" s="125"/>
      <c r="P45" s="125"/>
      <c r="Q45" s="125"/>
      <c r="R45" s="125"/>
      <c r="S45" s="125"/>
      <c r="T45" s="125"/>
      <c r="U45" s="125"/>
      <c r="V45" s="125"/>
      <c r="W45" s="129"/>
    </row>
    <row r="46" spans="1:23" ht="42.75" customHeight="1" x14ac:dyDescent="0.25">
      <c r="A46" s="298" t="s">
        <v>43</v>
      </c>
      <c r="B46" s="53">
        <v>33</v>
      </c>
      <c r="C46" s="69">
        <v>46174</v>
      </c>
      <c r="D46" s="53"/>
      <c r="E46" s="179"/>
      <c r="F46" s="200" t="s">
        <v>95</v>
      </c>
      <c r="G46" s="101"/>
      <c r="H46" s="209" t="s">
        <v>149</v>
      </c>
      <c r="I46" s="47" t="s">
        <v>160</v>
      </c>
      <c r="J46" s="194" t="s">
        <v>112</v>
      </c>
      <c r="K46" s="182"/>
      <c r="L46" s="276"/>
      <c r="M46" s="277"/>
      <c r="N46" s="123" t="s">
        <v>44</v>
      </c>
      <c r="O46" s="56" t="s">
        <v>245</v>
      </c>
      <c r="P46" s="56" t="s">
        <v>94</v>
      </c>
      <c r="Q46" s="98"/>
      <c r="R46" s="98"/>
      <c r="S46" s="98"/>
      <c r="T46" s="98"/>
      <c r="U46" s="98"/>
      <c r="V46" s="98"/>
      <c r="W46" s="98"/>
    </row>
    <row r="47" spans="1:23" ht="46.5" customHeight="1" x14ac:dyDescent="0.25">
      <c r="A47" s="298"/>
      <c r="B47" s="253">
        <v>34</v>
      </c>
      <c r="C47" s="250">
        <v>46181</v>
      </c>
      <c r="D47" s="230"/>
      <c r="F47" s="295" t="s">
        <v>97</v>
      </c>
      <c r="G47" s="230" t="s">
        <v>200</v>
      </c>
      <c r="H47" s="230" t="s">
        <v>141</v>
      </c>
      <c r="I47" s="230" t="s">
        <v>168</v>
      </c>
      <c r="J47" s="270" t="s">
        <v>117</v>
      </c>
      <c r="K47" s="91"/>
      <c r="L47" s="266" t="s">
        <v>83</v>
      </c>
      <c r="M47" s="267"/>
      <c r="N47" s="273" t="s">
        <v>45</v>
      </c>
      <c r="O47" s="230" t="s">
        <v>246</v>
      </c>
      <c r="P47" s="260" t="s">
        <v>247</v>
      </c>
      <c r="Q47" s="230"/>
      <c r="R47" s="230"/>
      <c r="S47" s="230"/>
      <c r="T47" s="230"/>
      <c r="U47" s="230"/>
      <c r="V47" s="230"/>
      <c r="W47" s="232"/>
    </row>
    <row r="48" spans="1:23" ht="46.5" customHeight="1" x14ac:dyDescent="0.25">
      <c r="A48" s="298"/>
      <c r="B48" s="254"/>
      <c r="C48" s="251"/>
      <c r="D48" s="231"/>
      <c r="F48" s="296"/>
      <c r="G48" s="231"/>
      <c r="H48" s="231"/>
      <c r="I48" s="231"/>
      <c r="J48" s="271"/>
      <c r="K48" s="92"/>
      <c r="L48" s="268"/>
      <c r="M48" s="269"/>
      <c r="N48" s="274"/>
      <c r="O48" s="231"/>
      <c r="P48" s="261"/>
      <c r="Q48" s="231"/>
      <c r="R48" s="231"/>
      <c r="S48" s="231"/>
      <c r="T48" s="231"/>
      <c r="U48" s="231"/>
      <c r="V48" s="231"/>
      <c r="W48" s="233"/>
    </row>
    <row r="49" spans="1:23" x14ac:dyDescent="0.25">
      <c r="A49" s="298"/>
      <c r="B49" s="253">
        <v>35</v>
      </c>
      <c r="C49" s="250">
        <v>46188</v>
      </c>
      <c r="D49" s="230"/>
      <c r="E49" s="299" t="s">
        <v>125</v>
      </c>
      <c r="F49" s="295" t="s">
        <v>97</v>
      </c>
      <c r="G49" s="230"/>
      <c r="H49" s="230" t="s">
        <v>150</v>
      </c>
      <c r="I49" s="230" t="s">
        <v>176</v>
      </c>
      <c r="J49" s="270" t="s">
        <v>113</v>
      </c>
      <c r="K49" s="47"/>
      <c r="L49" s="247"/>
      <c r="M49" s="32"/>
      <c r="N49" s="253"/>
      <c r="O49" s="230"/>
      <c r="P49" s="182"/>
      <c r="Q49" s="309" t="s">
        <v>46</v>
      </c>
      <c r="R49" s="311"/>
      <c r="S49" s="313"/>
      <c r="T49" s="315"/>
      <c r="U49" s="237" t="s">
        <v>212</v>
      </c>
      <c r="V49" s="230"/>
      <c r="W49" s="232"/>
    </row>
    <row r="50" spans="1:23" x14ac:dyDescent="0.25">
      <c r="A50" s="298"/>
      <c r="B50" s="275"/>
      <c r="C50" s="302"/>
      <c r="D50" s="252"/>
      <c r="E50" s="300"/>
      <c r="F50" s="297"/>
      <c r="G50" s="252"/>
      <c r="H50" s="252"/>
      <c r="I50" s="252"/>
      <c r="J50" s="272"/>
      <c r="K50" s="56"/>
      <c r="L50" s="248"/>
      <c r="M50" s="180"/>
      <c r="N50" s="275"/>
      <c r="O50" s="252"/>
      <c r="P50" s="182"/>
      <c r="Q50" s="309"/>
      <c r="R50" s="311"/>
      <c r="S50" s="313"/>
      <c r="T50" s="315"/>
      <c r="U50" s="323"/>
      <c r="V50" s="252"/>
      <c r="W50" s="322"/>
    </row>
    <row r="51" spans="1:23" ht="48.75" customHeight="1" x14ac:dyDescent="0.25">
      <c r="A51" s="298"/>
      <c r="B51" s="254"/>
      <c r="C51" s="251"/>
      <c r="D51" s="231"/>
      <c r="E51" s="301"/>
      <c r="F51" s="296"/>
      <c r="G51" s="231"/>
      <c r="H51" s="231"/>
      <c r="I51" s="231"/>
      <c r="J51" s="271"/>
      <c r="K51" s="48"/>
      <c r="L51" s="249"/>
      <c r="M51" s="176"/>
      <c r="N51" s="254"/>
      <c r="O51" s="231"/>
      <c r="P51" s="92"/>
      <c r="Q51" s="310"/>
      <c r="R51" s="312"/>
      <c r="S51" s="314"/>
      <c r="T51" s="316"/>
      <c r="U51" s="238"/>
      <c r="V51" s="231"/>
      <c r="W51" s="233"/>
    </row>
    <row r="52" spans="1:23" ht="101.25" x14ac:dyDescent="0.25">
      <c r="A52" s="298"/>
      <c r="B52" s="52">
        <v>36</v>
      </c>
      <c r="C52" s="68">
        <v>46195</v>
      </c>
      <c r="D52" s="76"/>
      <c r="E52" s="43" t="s">
        <v>126</v>
      </c>
      <c r="F52" s="200" t="s">
        <v>97</v>
      </c>
      <c r="G52" s="105"/>
      <c r="H52" s="25" t="s">
        <v>145</v>
      </c>
      <c r="I52" s="72" t="s">
        <v>185</v>
      </c>
      <c r="J52" s="207" t="s">
        <v>113</v>
      </c>
      <c r="K52" s="25"/>
      <c r="L52" s="212"/>
      <c r="M52" s="212"/>
      <c r="N52" s="86"/>
      <c r="O52" s="76"/>
      <c r="P52" s="76"/>
      <c r="Q52" s="47"/>
      <c r="R52" s="87"/>
      <c r="S52" s="88"/>
      <c r="T52" s="25"/>
      <c r="U52" s="81"/>
      <c r="V52" s="76"/>
      <c r="W52" s="83"/>
    </row>
    <row r="53" spans="1:23" ht="83.25" customHeight="1" x14ac:dyDescent="0.25">
      <c r="A53" s="298"/>
      <c r="B53" s="23">
        <v>37</v>
      </c>
      <c r="C53" s="67">
        <v>46202</v>
      </c>
      <c r="D53" s="25"/>
      <c r="E53" s="183" t="s">
        <v>77</v>
      </c>
      <c r="F53" s="49" t="s">
        <v>98</v>
      </c>
      <c r="G53" s="49"/>
      <c r="H53" s="25" t="s">
        <v>143</v>
      </c>
      <c r="I53" s="25" t="s">
        <v>161</v>
      </c>
      <c r="J53" s="208" t="s">
        <v>113</v>
      </c>
      <c r="K53" s="25"/>
      <c r="L53" s="100"/>
      <c r="M53" s="100"/>
      <c r="N53" s="25"/>
      <c r="O53" s="25"/>
      <c r="P53" s="25"/>
      <c r="Q53" s="25"/>
      <c r="R53" s="25" t="s">
        <v>253</v>
      </c>
      <c r="S53" s="25"/>
      <c r="T53" s="25"/>
      <c r="U53" s="25"/>
      <c r="V53" s="25"/>
      <c r="W53" s="61"/>
    </row>
    <row r="54" spans="1:23" ht="60.75" customHeight="1" x14ac:dyDescent="0.25">
      <c r="A54" s="281" t="s">
        <v>47</v>
      </c>
      <c r="B54" s="53">
        <v>38</v>
      </c>
      <c r="C54" s="68">
        <v>46209</v>
      </c>
      <c r="D54" s="98"/>
      <c r="E54" s="184" t="s">
        <v>76</v>
      </c>
      <c r="F54" s="93" t="s">
        <v>98</v>
      </c>
      <c r="G54" s="50" t="s">
        <v>63</v>
      </c>
      <c r="H54" s="81" t="s">
        <v>151</v>
      </c>
      <c r="I54" s="216" t="s">
        <v>207</v>
      </c>
      <c r="J54" s="48"/>
      <c r="K54" s="48"/>
      <c r="L54" s="100"/>
      <c r="M54" s="100"/>
      <c r="N54" s="25"/>
      <c r="O54" s="25"/>
      <c r="P54" s="25"/>
      <c r="Q54" s="25"/>
      <c r="R54" s="25"/>
      <c r="S54" s="50"/>
      <c r="T54" s="50"/>
      <c r="U54" s="25"/>
      <c r="V54" s="25"/>
      <c r="W54" s="62" t="s">
        <v>188</v>
      </c>
    </row>
    <row r="55" spans="1:23" ht="45" x14ac:dyDescent="0.25">
      <c r="A55" s="281"/>
      <c r="B55" s="52">
        <v>39</v>
      </c>
      <c r="C55" s="67">
        <v>46216</v>
      </c>
      <c r="D55" s="76"/>
      <c r="E55" s="118" t="s">
        <v>78</v>
      </c>
      <c r="F55" s="93" t="s">
        <v>98</v>
      </c>
      <c r="G55" s="84"/>
      <c r="H55" s="81"/>
      <c r="I55" s="81" t="s">
        <v>177</v>
      </c>
      <c r="J55" s="104"/>
      <c r="K55" s="104"/>
      <c r="L55" s="90"/>
      <c r="M55" s="90"/>
      <c r="N55" s="76"/>
      <c r="O55" s="76"/>
      <c r="P55" s="76"/>
      <c r="Q55" s="76"/>
      <c r="R55" s="76"/>
      <c r="S55" s="47" t="s">
        <v>48</v>
      </c>
      <c r="T55" s="84"/>
      <c r="U55" s="76"/>
      <c r="V55" s="76"/>
      <c r="W55" s="83"/>
    </row>
    <row r="56" spans="1:23" ht="33.75" x14ac:dyDescent="0.25">
      <c r="A56" s="281"/>
      <c r="B56" s="52">
        <v>40</v>
      </c>
      <c r="C56" s="68">
        <v>46223</v>
      </c>
      <c r="D56" s="47"/>
      <c r="E56" s="47"/>
      <c r="F56" s="47"/>
      <c r="G56" s="47"/>
      <c r="H56" s="47"/>
      <c r="I56" s="72" t="s">
        <v>186</v>
      </c>
      <c r="J56" s="47"/>
      <c r="K56" s="47"/>
      <c r="L56" s="47"/>
      <c r="M56" s="47"/>
      <c r="N56" s="47"/>
      <c r="O56" s="47"/>
      <c r="P56" s="47"/>
      <c r="Q56" s="47"/>
      <c r="R56" s="47"/>
      <c r="S56" s="47"/>
      <c r="T56" s="47"/>
      <c r="U56" s="47"/>
      <c r="V56" s="47"/>
      <c r="W56" s="62"/>
    </row>
    <row r="57" spans="1:23" ht="24.75" customHeight="1" x14ac:dyDescent="0.25">
      <c r="A57" s="281"/>
      <c r="B57" s="151" t="s">
        <v>49</v>
      </c>
      <c r="C57" s="154">
        <v>46230</v>
      </c>
      <c r="D57" s="152"/>
      <c r="E57" s="54"/>
      <c r="F57" s="54"/>
      <c r="G57" s="54"/>
      <c r="H57" s="54"/>
      <c r="I57" s="54"/>
      <c r="J57" s="54"/>
      <c r="K57" s="54"/>
      <c r="L57" s="115"/>
      <c r="M57" s="115"/>
      <c r="N57" s="54"/>
      <c r="O57" s="54"/>
      <c r="P57" s="54"/>
      <c r="Q57" s="54"/>
      <c r="R57" s="54"/>
      <c r="S57" s="54"/>
      <c r="T57" s="54"/>
      <c r="U57" s="54"/>
      <c r="V57" s="54"/>
      <c r="W57" s="77"/>
    </row>
    <row r="58" spans="1:23" x14ac:dyDescent="0.25">
      <c r="A58" s="282" t="s">
        <v>50</v>
      </c>
      <c r="B58" s="151"/>
      <c r="C58" s="154">
        <v>46237</v>
      </c>
      <c r="D58" s="152"/>
      <c r="E58" s="54"/>
      <c r="F58" s="54"/>
      <c r="G58" s="54"/>
      <c r="H58" s="54"/>
      <c r="I58" s="54"/>
      <c r="J58" s="54"/>
      <c r="K58" s="54"/>
      <c r="L58" s="115"/>
      <c r="M58" s="115"/>
      <c r="N58" s="54"/>
      <c r="O58" s="54"/>
      <c r="P58" s="54"/>
      <c r="Q58" s="54"/>
      <c r="R58" s="54"/>
      <c r="S58" s="54"/>
      <c r="T58" s="54"/>
      <c r="U58" s="54"/>
      <c r="V58" s="54"/>
      <c r="W58" s="77"/>
    </row>
    <row r="59" spans="1:23" x14ac:dyDescent="0.25">
      <c r="A59" s="282"/>
      <c r="B59" s="151"/>
      <c r="C59" s="154">
        <v>46244</v>
      </c>
      <c r="D59" s="152"/>
      <c r="E59" s="54"/>
      <c r="F59" s="54"/>
      <c r="G59" s="54"/>
      <c r="H59" s="54"/>
      <c r="I59" s="54"/>
      <c r="J59" s="54"/>
      <c r="K59" s="54"/>
      <c r="L59" s="115"/>
      <c r="M59" s="115"/>
      <c r="N59" s="54"/>
      <c r="O59" s="54"/>
      <c r="P59" s="54"/>
      <c r="Q59" s="54"/>
      <c r="R59" s="54"/>
      <c r="S59" s="54"/>
      <c r="T59" s="54"/>
      <c r="U59" s="54"/>
      <c r="V59" s="54"/>
      <c r="W59" s="77"/>
    </row>
    <row r="60" spans="1:23" ht="15.75" customHeight="1" x14ac:dyDescent="0.25">
      <c r="A60" s="282"/>
      <c r="B60" s="151"/>
      <c r="C60" s="154">
        <v>46251</v>
      </c>
      <c r="D60" s="152"/>
      <c r="E60" s="54"/>
      <c r="F60" s="54"/>
      <c r="G60" s="54"/>
      <c r="H60" s="54"/>
      <c r="I60" s="54"/>
      <c r="J60" s="54"/>
      <c r="K60" s="54"/>
      <c r="L60" s="115"/>
      <c r="M60" s="115"/>
      <c r="N60" s="54"/>
      <c r="O60" s="54"/>
      <c r="P60" s="54"/>
      <c r="Q60" s="54"/>
      <c r="R60" s="54"/>
      <c r="S60" s="54"/>
      <c r="T60" s="54"/>
      <c r="U60" s="54"/>
      <c r="V60" s="54"/>
      <c r="W60" s="77"/>
    </row>
    <row r="61" spans="1:23" x14ac:dyDescent="0.25">
      <c r="A61" s="282"/>
      <c r="B61" s="156"/>
      <c r="C61" s="155">
        <v>46258</v>
      </c>
      <c r="D61" s="157"/>
      <c r="E61" s="120"/>
      <c r="F61" s="120"/>
      <c r="G61" s="120"/>
      <c r="H61" s="120"/>
      <c r="I61" s="120"/>
      <c r="J61" s="120"/>
      <c r="K61" s="120"/>
      <c r="L61" s="121"/>
      <c r="M61" s="121"/>
      <c r="N61" s="120"/>
      <c r="O61" s="120"/>
      <c r="P61" s="120"/>
      <c r="Q61" s="120"/>
      <c r="R61" s="120"/>
      <c r="S61" s="120"/>
      <c r="T61" s="120"/>
      <c r="U61" s="120"/>
      <c r="V61" s="120"/>
      <c r="W61" s="122"/>
    </row>
    <row r="105" spans="6:11" x14ac:dyDescent="0.25">
      <c r="F105" s="37"/>
      <c r="G105" s="37"/>
      <c r="H105" s="37"/>
      <c r="I105" s="37"/>
      <c r="J105" s="37"/>
      <c r="K105" s="37"/>
    </row>
    <row r="106" spans="6:11" x14ac:dyDescent="0.25">
      <c r="F106" s="37"/>
      <c r="G106" s="37"/>
      <c r="H106" s="37"/>
      <c r="I106" s="37"/>
      <c r="J106" s="37"/>
      <c r="K106" s="37"/>
    </row>
    <row r="107" spans="6:11" x14ac:dyDescent="0.25">
      <c r="F107" s="37"/>
      <c r="G107" s="37"/>
      <c r="H107" s="37"/>
      <c r="I107" s="37"/>
      <c r="J107" s="37"/>
      <c r="K107" s="37"/>
    </row>
  </sheetData>
  <sheetProtection formatCells="0" formatColumns="0" formatRows="0" insertColumns="0" insertRows="0" insertHyperlinks="0" deleteColumns="0" deleteRows="0" selectLockedCells="1" sort="0" autoFilter="0" pivotTables="0"/>
  <autoFilter ref="L1:L107" xr:uid="{00000000-0001-0000-0000-000000000000}"/>
  <mergeCells count="135">
    <mergeCell ref="W7:W8"/>
    <mergeCell ref="O7:O8"/>
    <mergeCell ref="Q7:Q8"/>
    <mergeCell ref="R7:R8"/>
    <mergeCell ref="S7:S8"/>
    <mergeCell ref="T7:T8"/>
    <mergeCell ref="N7:N8"/>
    <mergeCell ref="U7:U8"/>
    <mergeCell ref="V7:V8"/>
    <mergeCell ref="W47:W48"/>
    <mergeCell ref="W49:W51"/>
    <mergeCell ref="V35:V36"/>
    <mergeCell ref="W35:W36"/>
    <mergeCell ref="V26:V27"/>
    <mergeCell ref="W26:W27"/>
    <mergeCell ref="V49:V51"/>
    <mergeCell ref="T26:T27"/>
    <mergeCell ref="U26:U27"/>
    <mergeCell ref="U47:U48"/>
    <mergeCell ref="U49:U51"/>
    <mergeCell ref="V47:V48"/>
    <mergeCell ref="T35:T36"/>
    <mergeCell ref="U35:U36"/>
    <mergeCell ref="Q47:Q48"/>
    <mergeCell ref="Q49:Q51"/>
    <mergeCell ref="R47:R48"/>
    <mergeCell ref="R49:R51"/>
    <mergeCell ref="S47:S48"/>
    <mergeCell ref="S49:S51"/>
    <mergeCell ref="T47:T48"/>
    <mergeCell ref="T49:T51"/>
    <mergeCell ref="H7:H8"/>
    <mergeCell ref="J7:J8"/>
    <mergeCell ref="L7:L8"/>
    <mergeCell ref="S35:S36"/>
    <mergeCell ref="Q26:Q27"/>
    <mergeCell ref="R26:R27"/>
    <mergeCell ref="S26:S27"/>
    <mergeCell ref="N35:N36"/>
    <mergeCell ref="N26:N27"/>
    <mergeCell ref="O26:O27"/>
    <mergeCell ref="O35:O36"/>
    <mergeCell ref="Q35:Q36"/>
    <mergeCell ref="R35:R36"/>
    <mergeCell ref="I26:I27"/>
    <mergeCell ref="J26:J27"/>
    <mergeCell ref="I35:I36"/>
    <mergeCell ref="A3:A8"/>
    <mergeCell ref="A18:A22"/>
    <mergeCell ref="A28:A31"/>
    <mergeCell ref="A23:A26"/>
    <mergeCell ref="B47:B48"/>
    <mergeCell ref="B26:B27"/>
    <mergeCell ref="B7:B8"/>
    <mergeCell ref="B35:B36"/>
    <mergeCell ref="H26:H27"/>
    <mergeCell ref="C9:C10"/>
    <mergeCell ref="B9:B10"/>
    <mergeCell ref="H9:H10"/>
    <mergeCell ref="A54:A57"/>
    <mergeCell ref="A58:A61"/>
    <mergeCell ref="A38:A41"/>
    <mergeCell ref="A42:A45"/>
    <mergeCell ref="G47:G48"/>
    <mergeCell ref="G49:G51"/>
    <mergeCell ref="E35:E36"/>
    <mergeCell ref="F35:F36"/>
    <mergeCell ref="C26:C27"/>
    <mergeCell ref="D26:D27"/>
    <mergeCell ref="E26:E27"/>
    <mergeCell ref="F26:F27"/>
    <mergeCell ref="G26:G27"/>
    <mergeCell ref="C35:C36"/>
    <mergeCell ref="D35:D36"/>
    <mergeCell ref="F47:F48"/>
    <mergeCell ref="F49:F51"/>
    <mergeCell ref="A46:A53"/>
    <mergeCell ref="E49:E51"/>
    <mergeCell ref="A32:A37"/>
    <mergeCell ref="B49:B51"/>
    <mergeCell ref="C47:C48"/>
    <mergeCell ref="C49:C51"/>
    <mergeCell ref="D47:D48"/>
    <mergeCell ref="O47:O48"/>
    <mergeCell ref="L35:L36"/>
    <mergeCell ref="H47:H48"/>
    <mergeCell ref="G35:G36"/>
    <mergeCell ref="H35:H36"/>
    <mergeCell ref="O49:O51"/>
    <mergeCell ref="N9:N10"/>
    <mergeCell ref="O9:O10"/>
    <mergeCell ref="P47:P48"/>
    <mergeCell ref="L9:M9"/>
    <mergeCell ref="L33:M33"/>
    <mergeCell ref="L47:M48"/>
    <mergeCell ref="L26:L27"/>
    <mergeCell ref="H49:H51"/>
    <mergeCell ref="J47:J48"/>
    <mergeCell ref="J49:J51"/>
    <mergeCell ref="N47:N48"/>
    <mergeCell ref="N49:N51"/>
    <mergeCell ref="L46:M46"/>
    <mergeCell ref="L40:M40"/>
    <mergeCell ref="L42:M42"/>
    <mergeCell ref="J35:J36"/>
    <mergeCell ref="P9:P10"/>
    <mergeCell ref="I47:I48"/>
    <mergeCell ref="M7:M8"/>
    <mergeCell ref="M26:M27"/>
    <mergeCell ref="L37:M37"/>
    <mergeCell ref="L49:L51"/>
    <mergeCell ref="C7:C8"/>
    <mergeCell ref="D7:D8"/>
    <mergeCell ref="I49:I51"/>
    <mergeCell ref="E7:E8"/>
    <mergeCell ref="F7:F8"/>
    <mergeCell ref="G7:G8"/>
    <mergeCell ref="D49:D51"/>
    <mergeCell ref="I7:I8"/>
    <mergeCell ref="K7:K8"/>
    <mergeCell ref="K9:K10"/>
    <mergeCell ref="K42:K43"/>
    <mergeCell ref="Q9:Q10"/>
    <mergeCell ref="R9:R10"/>
    <mergeCell ref="S9:S10"/>
    <mergeCell ref="T9:T10"/>
    <mergeCell ref="U9:U10"/>
    <mergeCell ref="V9:V10"/>
    <mergeCell ref="W9:W10"/>
    <mergeCell ref="D9:D10"/>
    <mergeCell ref="E9:E10"/>
    <mergeCell ref="G9:G10"/>
    <mergeCell ref="F9:F10"/>
    <mergeCell ref="I9:I10"/>
    <mergeCell ref="J9:J10"/>
  </mergeCells>
  <phoneticPr fontId="1" type="noConversion"/>
  <conditionalFormatting sqref="B9:C9 B11:C11 E11:F11 I11:M11 C12:C25 B13:B15 D14:F14 L14:N14 O14:P15 D15:D18 B17 B19 I19:M19 D19:G23 B24:B25 I25:K26 B26:G26 I28:K28 B28:G30 J29:M29 G35 I35:K35 G37 I37:K37 B40:E41 C42:C46 H43:J43 L43:M43 D43:G45 B43:B46 J44:K44 I45:K45 D46 F46:G46 I46:L46 J47:K47 B49:D49 B55 B3:G4 B5:F5 N5:P5 B6:G6 I6:P6 B7:F7 I7:L7 N7:P7 D13:G13 E15:E16 I17:M17 E18:G18 D24:F24 D25:G25 S29:W31 I30:P31 B31:D32 I32:M32 T32 V32:W32 E32:E33 S33:V33 S34:T34 V34 F40:G40 J40:L40 F41 I41:M41 T41 G42 J42:L42 S42 B47:D47 J49:K49 F52:G52 J52:K52 I53 T53:V53 S54:V55 Q57:W60 J34:K34 B53:D53 F31:G34 I3:P4 I5:K5 I16:P16 F16:G17 J18:P18 I33:L33">
    <cfRule type="containsText" dxfId="1207" priority="1789" operator="containsText" text="IMPLEMENTATION">
      <formula>NOT(ISERROR(SEARCH("IMPLEMENTATION",B3)))</formula>
    </cfRule>
  </conditionalFormatting>
  <conditionalFormatting sqref="B9:C9 I9:L9 N9:P9 M10 E11:F11 J11:P11 B11:C25 D14:F14 J14:N14 O14:P15 I15:N15 D15:D18 F15:G18 I21:N22 I23:P23 J24:P24 D25:I25 I25:P26 B26:G26 G35 I35:K35 G37 I37:L37 N37:P37 B38:G39 I38:P39 J40:L40 N40:P40 B40:E41 I41:P41 J41:K42 C42:C46 H43:J43 L43:M43 D43:G45 B43:B46 N43:P46 J44:M44 I45:K45 D46 F46:G46 I46:L46 B47:D47 L47 B49:D49 L49:M49 N52:P53 L54:P60 B55:B60 J56:M56 D56:G60 I57:K60 Q57:W60 I3:P4 I5:K5 N5:P5 I6:P6 I7:L7 N7:P7 I11:I12 H12:P12 D12:G13 N13:P13 E15:E16 I16:P17 E18 J18:P18 I19:P20 I28:P28 B28:G30 J29:P29 I30:P32 B31:D32 F31:G33 E32:E33 I33:L33 N33 D19:G23 B3:G4 B5:F5 B6:G6 B7:F7 D24:F24">
    <cfRule type="containsText" dxfId="1206" priority="1796" operator="containsText" text="SITE">
      <formula>NOT(ISERROR(SEARCH("SITE",B3)))</formula>
    </cfRule>
  </conditionalFormatting>
  <conditionalFormatting sqref="B11:C11 E11:F11 C12:C25 B13:B17 D14:F14 L17:M17 A18:B18 L19:M19 B24:B25 B26:G26 I26 A28:G28 I28 L29:M29 B29:G30 F35:G35 I35:K35 F37:G37 I37:K37 E38:F41 F40:L40 A40:E41 I41:M41 J41:K42 G42 C42:C46 H43:J43 L43:M43 B43:B45 D43:G45 J44:K44 I45:K45 A46:B46 B57 I57:K57 C57:G61 I58:XFD1048576 D6:G6 D18:E19 F46:G47 I46:L47 E52:G52 B49:G49 I49:M49 I53 G53:G54 B4:G4 C5:F5 B5:C6 B7:E7 D20:G23 D24:F24 D25:G25 I30:P32 A58:B58 B59:B61 I1:W1 X1:XFD57 N5:P5 I6:P6 I7:L7 N7:P7 D13:G13 D15:E16 D17 S28:W31 B31:D32 T32 V32:W32 E32:E33 S33:V33 S34:T34 V34 T41 S42 D46 B47:D47 J52:K52 T53:V53 S54:V55 Q57:W57 A62:G1048576">
    <cfRule type="containsText" dxfId="1205" priority="1787" operator="containsText" text="SATS">
      <formula>NOT(ISERROR(SEARCH("SATS",A1)))</formula>
    </cfRule>
  </conditionalFormatting>
  <conditionalFormatting sqref="B35:F35 B37:E37 V41 V44">
    <cfRule type="containsText" dxfId="1204" priority="1616" operator="containsText" text="SATS">
      <formula>NOT(ISERROR(SEARCH("SATS",B35)))</formula>
    </cfRule>
  </conditionalFormatting>
  <conditionalFormatting sqref="B35:F35 F47:G47 I47 E52">
    <cfRule type="containsText" dxfId="1203" priority="1661" operator="containsText" text="APPRAISAL">
      <formula>NOT(ISERROR(SEARCH("APPRAISAL",B35)))</formula>
    </cfRule>
    <cfRule type="containsText" dxfId="1202" priority="1660" operator="containsText" text="IMPLEMENTATION">
      <formula>NOT(ISERROR(SEARCH("IMPLEMENTATION",B35)))</formula>
    </cfRule>
    <cfRule type="containsText" dxfId="1201" priority="1659" operator="containsText" text="INTERIM PM">
      <formula>NOT(ISERROR(SEARCH("INTERIM PM",B35)))</formula>
    </cfRule>
    <cfRule type="containsText" dxfId="1200" priority="1663" operator="containsText" text="IMPACT">
      <formula>NOT(ISERROR(SEARCH("IMPACT",B35)))</formula>
    </cfRule>
    <cfRule type="containsText" dxfId="1199" priority="1662" operator="containsText" text="IMPACT">
      <formula>NOT(ISERROR(SEARCH("IMPACT",B35)))</formula>
    </cfRule>
    <cfRule type="containsText" dxfId="1198" priority="1664" operator="containsText" text="FAST FINANCE">
      <formula>NOT(ISERROR(SEARCH("FAST FINANCE",B35)))</formula>
    </cfRule>
    <cfRule type="containsText" dxfId="1197" priority="1665" operator="containsText" text="SITE">
      <formula>NOT(ISERROR(SEARCH("SITE",B35)))</formula>
    </cfRule>
    <cfRule type="containsText" dxfId="1196" priority="1666" operator="containsText" text="TRUSTEE">
      <formula>NOT(ISERROR(SEARCH("TRUSTEE",B35)))</formula>
    </cfRule>
    <cfRule type="containsText" dxfId="1195" priority="1667" operator="containsText" text="SBM">
      <formula>NOT(ISERROR(SEARCH("SBM",B35)))</formula>
    </cfRule>
    <cfRule type="containsText" dxfId="1194" priority="1668" operator="containsText" text="FAST STRATEGY">
      <formula>NOT(ISERROR(SEARCH("FAST STRATEGY",B35)))</formula>
    </cfRule>
    <cfRule type="containsText" dxfId="1193" priority="1669" operator="containsText" text="ADC">
      <formula>NOT(ISERROR(SEARCH("ADC",B35)))</formula>
    </cfRule>
    <cfRule type="containsText" dxfId="1192" priority="1670" operator="containsText" text="CEO">
      <formula>NOT(ISERROR(SEARCH("CEO",B35)))</formula>
    </cfRule>
  </conditionalFormatting>
  <conditionalFormatting sqref="B3:G4 H3:H7 B5:F5 B6:G6 B7:F7 D9:H9 H13:K13 H15:H24 D19:G23 D24:F24 D25:G25 F26:H26 H28:H33 H37:H41 H44:H46 H56">
    <cfRule type="containsText" dxfId="1191" priority="702" operator="containsText" text="CEO">
      <formula>NOT(ISERROR(SEARCH("CEO",B3)))</formula>
    </cfRule>
  </conditionalFormatting>
  <conditionalFormatting sqref="B3:G4 H3:H7 B5:F5 B6:G6 B7:F7 D9:H9 H13:K13 H15:H24 D19:G23 D24:F24 D25:G25 F26:H26 H28:H33 H37:H41 H44:H46 H56:H60">
    <cfRule type="containsText" dxfId="1190" priority="701" operator="containsText" text="ADC">
      <formula>NOT(ISERROR(SEARCH("ADC",B3)))</formula>
    </cfRule>
    <cfRule type="containsText" dxfId="1189" priority="699" operator="containsText" text="SBM">
      <formula>NOT(ISERROR(SEARCH("SBM",B3)))</formula>
    </cfRule>
    <cfRule type="containsText" dxfId="1188" priority="700" operator="containsText" text="FAST STRATEGY">
      <formula>NOT(ISERROR(SEARCH("FAST STRATEGY",B3)))</formula>
    </cfRule>
  </conditionalFormatting>
  <conditionalFormatting sqref="B6:G6 B7:F7 B4:G4 B5:F5 D19:G23 D24:F25 F25:G26 F46:F47">
    <cfRule type="containsText" dxfId="1187" priority="447" operator="containsText" text="SDP">
      <formula>NOT(ISERROR(SEARCH("SDP",B4)))</formula>
    </cfRule>
  </conditionalFormatting>
  <conditionalFormatting sqref="B28:G30 V44 S28:W31 T32 V32:W32 S33:V33 S34:T34 V34 T41 S42 B3:P4 B5:F5 H5:H6 B6:G6 B7:F7 H7:L7 D19:G23 D24:F24 D25:G25 E32:E33 I16:P17 J18:P18 J25:K26 I28:P28 J29:P29 I30:P32 I19:P20 I6:P6 N7:P7 E15:E16 D16:D18 F16:G18 E18 B31:D32 V41">
    <cfRule type="containsText" dxfId="1186" priority="819" operator="containsText" text="FAST FINANCE">
      <formula>NOT(ISERROR(SEARCH("FAST FINANCE",B3)))</formula>
    </cfRule>
  </conditionalFormatting>
  <conditionalFormatting sqref="B61:G61 I61:W61">
    <cfRule type="containsText" dxfId="1185" priority="1369" operator="containsText" text="FAST FINANCE">
      <formula>NOT(ISERROR(SEARCH("FAST FINANCE",B61)))</formula>
    </cfRule>
    <cfRule type="containsText" dxfId="1184" priority="1370" operator="containsText" text="SITE">
      <formula>NOT(ISERROR(SEARCH("SITE",B61)))</formula>
    </cfRule>
    <cfRule type="containsText" dxfId="1183" priority="1368" operator="containsText" text="IMPACT">
      <formula>NOT(ISERROR(SEARCH("IMPACT",B61)))</formula>
    </cfRule>
    <cfRule type="containsText" dxfId="1182" priority="1367" operator="containsText" text="IMPACT">
      <formula>NOT(ISERROR(SEARCH("IMPACT",B61)))</formula>
    </cfRule>
    <cfRule type="containsText" dxfId="1181" priority="1366" operator="containsText" text="APPRAISAL">
      <formula>NOT(ISERROR(SEARCH("APPRAISAL",B61)))</formula>
    </cfRule>
    <cfRule type="containsText" dxfId="1180" priority="1365" operator="containsText" text="IMPLEMENTATION">
      <formula>NOT(ISERROR(SEARCH("IMPLEMENTATION",B61)))</formula>
    </cfRule>
    <cfRule type="containsText" dxfId="1179" priority="1373" operator="containsText" text="FAST STRATEGY">
      <formula>NOT(ISERROR(SEARCH("FAST STRATEGY",B61)))</formula>
    </cfRule>
    <cfRule type="containsText" dxfId="1178" priority="1372" operator="containsText" text="SBM">
      <formula>NOT(ISERROR(SEARCH("SBM",B61)))</formula>
    </cfRule>
    <cfRule type="containsText" dxfId="1177" priority="1371" operator="containsText" text="TRUSTEE">
      <formula>NOT(ISERROR(SEARCH("TRUSTEE",B61)))</formula>
    </cfRule>
    <cfRule type="containsText" dxfId="1176" priority="1374" operator="containsText" text="ADC">
      <formula>NOT(ISERROR(SEARCH("ADC",B61)))</formula>
    </cfRule>
  </conditionalFormatting>
  <conditionalFormatting sqref="C57:C60">
    <cfRule type="containsText" dxfId="1175" priority="766" operator="containsText" text="TRUSTEE">
      <formula>NOT(ISERROR(SEARCH("TRUSTEE",C57)))</formula>
    </cfRule>
    <cfRule type="containsText" dxfId="1174" priority="767" operator="containsText" text="SBM">
      <formula>NOT(ISERROR(SEARCH("SBM",C57)))</formula>
    </cfRule>
    <cfRule type="containsText" dxfId="1173" priority="768" operator="containsText" text="FAST STRATEGY">
      <formula>NOT(ISERROR(SEARCH("FAST STRATEGY",C57)))</formula>
    </cfRule>
    <cfRule type="containsText" dxfId="1172" priority="769" operator="containsText" text="ADC">
      <formula>NOT(ISERROR(SEARCH("ADC",C57)))</formula>
    </cfRule>
    <cfRule type="containsText" dxfId="1171" priority="763" operator="containsText" text="IMPACT">
      <formula>NOT(ISERROR(SEARCH("IMPACT",C57)))</formula>
    </cfRule>
    <cfRule type="containsText" dxfId="1170" priority="764" operator="containsText" text="FAST FINANCE">
      <formula>NOT(ISERROR(SEARCH("FAST FINANCE",C57)))</formula>
    </cfRule>
    <cfRule type="containsText" dxfId="1169" priority="765" operator="containsText" text="SITE">
      <formula>NOT(ISERROR(SEARCH("SITE",C57)))</formula>
    </cfRule>
    <cfRule type="containsText" dxfId="1168" priority="761" operator="containsText" text="APPRAISAL">
      <formula>NOT(ISERROR(SEARCH("APPRAISAL",C57)))</formula>
    </cfRule>
    <cfRule type="containsText" dxfId="1167" priority="762" operator="containsText" text="IMPACT">
      <formula>NOT(ISERROR(SEARCH("IMPACT",C57)))</formula>
    </cfRule>
  </conditionalFormatting>
  <conditionalFormatting sqref="D20:G23 B4:G4 B5:F5 B6:G6 B7:F7 D24:F24 D25:G25 E33 F40:G40 G42">
    <cfRule type="containsText" dxfId="1166" priority="462" operator="containsText" text="INTERIM PM">
      <formula>NOT(ISERROR(SEARCH("INTERIM PM",B4)))</formula>
    </cfRule>
  </conditionalFormatting>
  <conditionalFormatting sqref="D9:H9 H15:H24 F26:H26 H28:H33 H37:H41 H44:H46 H56:H60 H3:H7 H13:K13">
    <cfRule type="containsText" dxfId="1165" priority="697" operator="containsText" text="SITE">
      <formula>NOT(ISERROR(SEARCH("SITE",D3)))</formula>
    </cfRule>
  </conditionalFormatting>
  <conditionalFormatting sqref="D9:H9 H15:H24 F26:H26 H28:H33 H37:H41 H44:H46 H56:H60">
    <cfRule type="containsText" dxfId="1164" priority="696" operator="containsText" text="FAST FINANCE">
      <formula>NOT(ISERROR(SEARCH("FAST FINANCE",D9)))</formula>
    </cfRule>
  </conditionalFormatting>
  <conditionalFormatting sqref="D9:I9 H13 H15:H16 H18 H20:H24 H26 H30:H31 H37:H39 H44:H47 H56 B3:G4 B5:F5 B6:G6 B7:F7 D20:G23 D24:F24 D25:G25 F40:G40 G42">
    <cfRule type="containsText" dxfId="1163" priority="627" operator="containsText" text="APPRAISAL">
      <formula>NOT(ISERROR(SEARCH("APPRAISAL",B3)))</formula>
    </cfRule>
  </conditionalFormatting>
  <conditionalFormatting sqref="D9:I9 H13 H15:H16 H18 H20:H24 H30:H31 H37:H39 H44:H47 H56:H60 H26">
    <cfRule type="containsText" dxfId="1162" priority="625" operator="containsText" text="IMPLEMENTATION">
      <formula>NOT(ISERROR(SEARCH("IMPLEMENTATION",D9)))</formula>
    </cfRule>
  </conditionalFormatting>
  <conditionalFormatting sqref="E4">
    <cfRule type="containsText" dxfId="1161" priority="463" operator="containsText" text="SATS">
      <formula>NOT(ISERROR(SEARCH("SATS",E4)))</formula>
    </cfRule>
  </conditionalFormatting>
  <conditionalFormatting sqref="E6">
    <cfRule type="cellIs" dxfId="1160" priority="1785" operator="equal">
      <formula>"INSIGHT"</formula>
    </cfRule>
  </conditionalFormatting>
  <conditionalFormatting sqref="E18">
    <cfRule type="cellIs" dxfId="1159" priority="1784" operator="equal">
      <formula>"INSIGHT"</formula>
    </cfRule>
  </conditionalFormatting>
  <conditionalFormatting sqref="E32">
    <cfRule type="cellIs" dxfId="1158" priority="461" operator="equal">
      <formula>"INSIGHT"</formula>
    </cfRule>
  </conditionalFormatting>
  <conditionalFormatting sqref="E54">
    <cfRule type="cellIs" dxfId="1157" priority="451" operator="equal">
      <formula>"INSIGHT"</formula>
    </cfRule>
  </conditionalFormatting>
  <conditionalFormatting sqref="E54:E55">
    <cfRule type="containsText" dxfId="1156" priority="454" operator="containsText" text="IMPACT">
      <formula>NOT(ISERROR(SEARCH("IMPACT",E54)))</formula>
    </cfRule>
    <cfRule type="containsText" dxfId="1155" priority="453" operator="containsText" text="FAST FINANCE">
      <formula>NOT(ISERROR(SEARCH("FAST FINANCE",E54)))</formula>
    </cfRule>
    <cfRule type="containsText" dxfId="1154" priority="455" operator="containsText" text="SITE">
      <formula>NOT(ISERROR(SEARCH("SITE",E54)))</formula>
    </cfRule>
    <cfRule type="containsText" dxfId="1153" priority="456" operator="containsText" text="TRUSTEE">
      <formula>NOT(ISERROR(SEARCH("TRUSTEE",E54)))</formula>
    </cfRule>
    <cfRule type="containsText" dxfId="1152" priority="457" operator="containsText" text="SBM">
      <formula>NOT(ISERROR(SEARCH("SBM",E54)))</formula>
    </cfRule>
    <cfRule type="containsText" dxfId="1151" priority="460" operator="containsText" text="CEO">
      <formula>NOT(ISERROR(SEARCH("CEO",E54)))</formula>
    </cfRule>
    <cfRule type="containsText" dxfId="1150" priority="458" operator="containsText" text="FAST STRATEGY">
      <formula>NOT(ISERROR(SEARCH("FAST STRATEGY",E54)))</formula>
    </cfRule>
    <cfRule type="containsText" dxfId="1149" priority="459" operator="containsText" text="ADC">
      <formula>NOT(ISERROR(SEARCH("ADC",E54)))</formula>
    </cfRule>
  </conditionalFormatting>
  <conditionalFormatting sqref="E55">
    <cfRule type="containsText" dxfId="1148" priority="452" operator="containsText" text="INTERIM PM">
      <formula>NOT(ISERROR(SEARCH("INTERIM PM",E55)))</formula>
    </cfRule>
  </conditionalFormatting>
  <conditionalFormatting sqref="E54:F55">
    <cfRule type="containsText" dxfId="1147" priority="1533" operator="containsText" text="IMPLEMENTATION">
      <formula>NOT(ISERROR(SEARCH("IMPLEMENTATION",E54)))</formula>
    </cfRule>
  </conditionalFormatting>
  <conditionalFormatting sqref="F6:F7">
    <cfRule type="containsText" dxfId="1146" priority="385" operator="containsText" text="SATS">
      <formula>NOT(ISERROR(SEARCH("SATS",F6)))</formula>
    </cfRule>
  </conditionalFormatting>
  <conditionalFormatting sqref="F12">
    <cfRule type="containsText" dxfId="1145" priority="757" operator="containsText" text="SATS">
      <formula>NOT(ISERROR(SEARCH("SATS",F12)))</formula>
    </cfRule>
    <cfRule type="containsText" dxfId="1144" priority="758" operator="containsText" text="IMPLEMENTATION">
      <formula>NOT(ISERROR(SEARCH("IMPLEMENTATION",F12)))</formula>
    </cfRule>
    <cfRule type="containsText" dxfId="1143" priority="759" operator="containsText" text="APPRAISAL">
      <formula>NOT(ISERROR(SEARCH("APPRAISAL",F12)))</formula>
    </cfRule>
  </conditionalFormatting>
  <conditionalFormatting sqref="F13:F14">
    <cfRule type="containsText" dxfId="1142" priority="754" operator="containsText" text="SDP">
      <formula>NOT(ISERROR(SEARCH("SDP",F13)))</formula>
    </cfRule>
    <cfRule type="containsText" dxfId="1141" priority="755" operator="containsText" text="INTERIM PM">
      <formula>NOT(ISERROR(SEARCH("INTERIM PM",F13)))</formula>
    </cfRule>
    <cfRule type="containsText" dxfId="1140" priority="756" operator="containsText" text="FAST FINANCE">
      <formula>NOT(ISERROR(SEARCH("FAST FINANCE",F13)))</formula>
    </cfRule>
  </conditionalFormatting>
  <conditionalFormatting sqref="F14">
    <cfRule type="containsText" dxfId="1139" priority="749" operator="containsText" text="INTERIM PM">
      <formula>NOT(ISERROR(SEARCH("INTERIM PM",F14)))</formula>
    </cfRule>
    <cfRule type="containsText" dxfId="1138" priority="750" operator="containsText" text="SDP">
      <formula>NOT(ISERROR(SEARCH("SDP",F14)))</formula>
    </cfRule>
    <cfRule type="containsText" dxfId="1137" priority="751" operator="containsText" text="IMPLEMENTATION">
      <formula>NOT(ISERROR(SEARCH("IMPLEMENTATION",F14)))</formula>
    </cfRule>
    <cfRule type="containsText" dxfId="1136" priority="747" operator="containsText" text="INTERIM PM">
      <formula>NOT(ISERROR(SEARCH("INTERIM PM",F14)))</formula>
    </cfRule>
    <cfRule type="containsText" dxfId="1135" priority="752" operator="containsText" text="APPRAISAL">
      <formula>NOT(ISERROR(SEARCH("APPRAISAL",F14)))</formula>
    </cfRule>
    <cfRule type="containsText" dxfId="1134" priority="753" operator="containsText" text="SATS">
      <formula>NOT(ISERROR(SEARCH("SATS",F14)))</formula>
    </cfRule>
    <cfRule type="containsText" dxfId="1133" priority="746" operator="containsText" text="FAST FINANCE">
      <formula>NOT(ISERROR(SEARCH("FAST FINANCE",F14)))</formula>
    </cfRule>
    <cfRule type="containsText" dxfId="1132" priority="748" operator="containsText" text="SDP">
      <formula>NOT(ISERROR(SEARCH("SDP",F14)))</formula>
    </cfRule>
  </conditionalFormatting>
  <conditionalFormatting sqref="F20">
    <cfRule type="containsText" dxfId="1131" priority="449" operator="containsText" text="IMPLEMENTATION">
      <formula>NOT(ISERROR(SEARCH("IMPLEMENTATION",F20)))</formula>
    </cfRule>
    <cfRule type="containsText" dxfId="1130" priority="450" operator="containsText" text="APPRAISAL">
      <formula>NOT(ISERROR(SEARCH("APPRAISAL",F20)))</formula>
    </cfRule>
    <cfRule type="containsText" dxfId="1129" priority="448" operator="containsText" text="INTERIM PM">
      <formula>NOT(ISERROR(SEARCH("INTERIM PM",F20)))</formula>
    </cfRule>
  </conditionalFormatting>
  <conditionalFormatting sqref="F28">
    <cfRule type="containsText" dxfId="1128" priority="1248" operator="containsText" text="SBM">
      <formula>NOT(ISERROR(SEARCH("SBM",F28)))</formula>
    </cfRule>
    <cfRule type="containsText" dxfId="1127" priority="1250" operator="containsText" text="ADC">
      <formula>NOT(ISERROR(SEARCH("ADC",F28)))</formula>
    </cfRule>
    <cfRule type="containsText" dxfId="1126" priority="1251" operator="containsText" text="CEO">
      <formula>NOT(ISERROR(SEARCH("CEO",F28)))</formula>
    </cfRule>
    <cfRule type="containsText" dxfId="1125" priority="1243" operator="containsText" text="IMPACT">
      <formula>NOT(ISERROR(SEARCH("IMPACT",F28)))</formula>
    </cfRule>
    <cfRule type="containsText" dxfId="1124" priority="1244" operator="containsText" text="IMPACT">
      <formula>NOT(ISERROR(SEARCH("IMPACT",F28)))</formula>
    </cfRule>
    <cfRule type="containsText" dxfId="1123" priority="1245" operator="containsText" text="FAST FINANCE">
      <formula>NOT(ISERROR(SEARCH("FAST FINANCE",F28)))</formula>
    </cfRule>
    <cfRule type="containsText" dxfId="1122" priority="1246" operator="containsText" text="SITE">
      <formula>NOT(ISERROR(SEARCH("SITE",F28)))</formula>
    </cfRule>
    <cfRule type="containsText" dxfId="1121" priority="1247" operator="containsText" text="TRUSTEE">
      <formula>NOT(ISERROR(SEARCH("TRUSTEE",F28)))</formula>
    </cfRule>
    <cfRule type="containsText" dxfId="1120" priority="1249" operator="containsText" text="FAST STRATEGY">
      <formula>NOT(ISERROR(SEARCH("FAST STRATEGY",F28)))</formula>
    </cfRule>
  </conditionalFormatting>
  <conditionalFormatting sqref="F28:F29">
    <cfRule type="containsText" dxfId="1119" priority="370" operator="containsText" text="SATS">
      <formula>NOT(ISERROR(SEARCH("SATS",F28)))</formula>
    </cfRule>
    <cfRule type="containsText" dxfId="1118" priority="371" operator="containsText" text="FAST FINANCE">
      <formula>NOT(ISERROR(SEARCH("FAST FINANCE",F28)))</formula>
    </cfRule>
  </conditionalFormatting>
  <conditionalFormatting sqref="F29">
    <cfRule type="containsText" dxfId="1117" priority="372" operator="containsText" text="INTERIM PM">
      <formula>NOT(ISERROR(SEARCH("INTERIM PM",F29)))</formula>
    </cfRule>
  </conditionalFormatting>
  <conditionalFormatting sqref="F41:F42 H43:J43 L43:M43 F43:G46 I45:K45 I46:L46">
    <cfRule type="containsText" dxfId="1116" priority="1404" operator="containsText" text="SATS">
      <formula>NOT(ISERROR(SEARCH("SATS",F41)))</formula>
    </cfRule>
  </conditionalFormatting>
  <conditionalFormatting sqref="F41:F42 L42 F34:G34 G52">
    <cfRule type="containsText" dxfId="1115" priority="1421" operator="containsText" text="APPRAISAL">
      <formula>NOT(ISERROR(SEARCH("APPRAISAL",F34)))</formula>
    </cfRule>
  </conditionalFormatting>
  <conditionalFormatting sqref="F41:F42 L42">
    <cfRule type="containsText" dxfId="1114" priority="1420" operator="containsText" text="IMPLEMENTATION">
      <formula>NOT(ISERROR(SEARCH("IMPLEMENTATION",F41)))</formula>
    </cfRule>
  </conditionalFormatting>
  <conditionalFormatting sqref="F41:F42">
    <cfRule type="containsText" dxfId="1113" priority="411" operator="containsText" text="APPRAISAL">
      <formula>NOT(ISERROR(SEARCH("APPRAISAL",F41)))</formula>
    </cfRule>
    <cfRule type="containsText" dxfId="1112" priority="409" operator="containsText" text="INTERIM PM">
      <formula>NOT(ISERROR(SEARCH("INTERIM PM",F41)))</formula>
    </cfRule>
    <cfRule type="containsText" dxfId="1111" priority="1419" operator="containsText" text="INTERIM PM">
      <formula>NOT(ISERROR(SEARCH("INTERIM PM",F41)))</formula>
    </cfRule>
  </conditionalFormatting>
  <conditionalFormatting sqref="F42">
    <cfRule type="containsText" dxfId="1110" priority="416" operator="containsText" text="TRUSTEE">
      <formula>NOT(ISERROR(SEARCH("TRUSTEE",F42)))</formula>
    </cfRule>
    <cfRule type="containsText" dxfId="1109" priority="415" operator="containsText" text="SITE">
      <formula>NOT(ISERROR(SEARCH("SITE",F42)))</formula>
    </cfRule>
    <cfRule type="containsText" dxfId="1108" priority="414" operator="containsText" text="FAST FINANCE">
      <formula>NOT(ISERROR(SEARCH("FAST FINANCE",F42)))</formula>
    </cfRule>
    <cfRule type="containsText" dxfId="1107" priority="413" operator="containsText" text="IMPACT">
      <formula>NOT(ISERROR(SEARCH("IMPACT",F42)))</formula>
    </cfRule>
    <cfRule type="containsText" dxfId="1106" priority="417" operator="containsText" text="SBM">
      <formula>NOT(ISERROR(SEARCH("SBM",F42)))</formula>
    </cfRule>
    <cfRule type="containsText" dxfId="1105" priority="419" operator="containsText" text="ADC">
      <formula>NOT(ISERROR(SEARCH("ADC",F42)))</formula>
    </cfRule>
    <cfRule type="containsText" dxfId="1104" priority="410" operator="containsText" text="IMPLEMENTATION">
      <formula>NOT(ISERROR(SEARCH("IMPLEMENTATION",F42)))</formula>
    </cfRule>
    <cfRule type="containsText" dxfId="1103" priority="418" operator="containsText" text="FAST STRATEGY">
      <formula>NOT(ISERROR(SEARCH("FAST STRATEGY",F42)))</formula>
    </cfRule>
    <cfRule type="containsText" dxfId="1102" priority="412" operator="containsText" text="IMPACT">
      <formula>NOT(ISERROR(SEARCH("IMPACT",F42)))</formula>
    </cfRule>
    <cfRule type="containsText" dxfId="1101" priority="420" operator="containsText" text="CEO">
      <formula>NOT(ISERROR(SEARCH("CEO",F42)))</formula>
    </cfRule>
    <cfRule type="containsText" dxfId="1100" priority="421" operator="containsText" text="SDP">
      <formula>NOT(ISERROR(SEARCH("SDP",F42)))</formula>
    </cfRule>
    <cfRule type="containsText" dxfId="1099" priority="422" operator="containsText" text="SATS">
      <formula>NOT(ISERROR(SEARCH("SATS",F42)))</formula>
    </cfRule>
  </conditionalFormatting>
  <conditionalFormatting sqref="F47">
    <cfRule type="containsText" dxfId="1098" priority="1230" operator="containsText" text="APPRAISAL">
      <formula>NOT(ISERROR(SEARCH("APPRAISAL",F47)))</formula>
    </cfRule>
    <cfRule type="containsText" dxfId="1097" priority="1229" operator="containsText" text="IMPLEMENTATION">
      <formula>NOT(ISERROR(SEARCH("IMPLEMENTATION",F47)))</formula>
    </cfRule>
    <cfRule type="containsText" dxfId="1096" priority="1228" operator="containsText" text="INTERIM PM">
      <formula>NOT(ISERROR(SEARCH("INTERIM PM",F47)))</formula>
    </cfRule>
    <cfRule type="containsText" dxfId="1095" priority="1227" operator="containsText" text="SATS">
      <formula>NOT(ISERROR(SEARCH("SATS",F47)))</formula>
    </cfRule>
    <cfRule type="containsText" dxfId="1094" priority="1234" operator="containsText" text="SITE">
      <formula>NOT(ISERROR(SEARCH("SITE",F47)))</formula>
    </cfRule>
    <cfRule type="containsText" dxfId="1093" priority="1239" operator="containsText" text="CEO">
      <formula>NOT(ISERROR(SEARCH("CEO",F47)))</formula>
    </cfRule>
    <cfRule type="containsText" dxfId="1092" priority="1238" operator="containsText" text="ADC">
      <formula>NOT(ISERROR(SEARCH("ADC",F47)))</formula>
    </cfRule>
    <cfRule type="containsText" dxfId="1091" priority="1237" operator="containsText" text="FAST STRATEGY">
      <formula>NOT(ISERROR(SEARCH("FAST STRATEGY",F47)))</formula>
    </cfRule>
    <cfRule type="containsText" dxfId="1090" priority="1236" operator="containsText" text="SBM">
      <formula>NOT(ISERROR(SEARCH("SBM",F47)))</formula>
    </cfRule>
    <cfRule type="containsText" dxfId="1089" priority="1235" operator="containsText" text="TRUSTEE">
      <formula>NOT(ISERROR(SEARCH("TRUSTEE",F47)))</formula>
    </cfRule>
    <cfRule type="containsText" dxfId="1088" priority="1233" operator="containsText" text="FAST FINANCE">
      <formula>NOT(ISERROR(SEARCH("FAST FINANCE",F47)))</formula>
    </cfRule>
    <cfRule type="containsText" dxfId="1087" priority="1231" operator="containsText" text="IMPACT">
      <formula>NOT(ISERROR(SEARCH("IMPACT",F47)))</formula>
    </cfRule>
    <cfRule type="containsText" dxfId="1086" priority="1232" operator="containsText" text="IMPACT">
      <formula>NOT(ISERROR(SEARCH("IMPACT",F47)))</formula>
    </cfRule>
  </conditionalFormatting>
  <conditionalFormatting sqref="F53">
    <cfRule type="containsText" dxfId="1085" priority="1224" operator="containsText" text="INTERIM PM">
      <formula>NOT(ISERROR(SEARCH("INTERIM PM",F53)))</formula>
    </cfRule>
    <cfRule type="containsText" dxfId="1084" priority="1225" operator="containsText" text="IMPLEMENTATION">
      <formula>NOT(ISERROR(SEARCH("IMPLEMENTATION",F53)))</formula>
    </cfRule>
  </conditionalFormatting>
  <conditionalFormatting sqref="F54:F55 F53:G53 I53">
    <cfRule type="containsText" dxfId="1083" priority="1519" operator="containsText" text="IMPLEMENTATION">
      <formula>NOT(ISERROR(SEARCH("IMPLEMENTATION",F53)))</formula>
    </cfRule>
  </conditionalFormatting>
  <conditionalFormatting sqref="F54:F55 L53:M55 I9:L9 N9:P9 M10 N11:P11 B12 D12:P12 N13:P13 F15:G15 I15:N15 B16 N17:P17 B18 L19:P19 I20:P20 B20:B23 I21:N22 I23:P23 J24:P24 H25 I25:I26 L25:P26 L28:P29 N32:P32 L33 N33 N34:P35 B38:G39 I38:P39 N40:P41 N43:P46 F47:G47 I47 L47 N47:O47 L49:M49 N52:P55 B56 D56:G56 J56:M56 L56:P60">
    <cfRule type="containsText" dxfId="1082" priority="1520" operator="containsText" text="APPRAISAL">
      <formula>NOT(ISERROR(SEARCH("APPRAISAL",B9)))</formula>
    </cfRule>
  </conditionalFormatting>
  <conditionalFormatting sqref="F54:F55">
    <cfRule type="containsText" dxfId="1081" priority="1532" operator="containsText" text="INTERIM PM">
      <formula>NOT(ISERROR(SEARCH("INTERIM PM",F54)))</formula>
    </cfRule>
  </conditionalFormatting>
  <conditionalFormatting sqref="F20:G23 F24 I32:N32 F32:G33 I33:L33 N33">
    <cfRule type="containsText" dxfId="1080" priority="1484" operator="containsText" text="SBM">
      <formula>NOT(ISERROR(SEARCH("SBM",F20)))</formula>
    </cfRule>
    <cfRule type="containsText" dxfId="1079" priority="1483" operator="containsText" text="TRUSTEE">
      <formula>NOT(ISERROR(SEARCH("TRUSTEE",F20)))</formula>
    </cfRule>
    <cfRule type="containsText" dxfId="1078" priority="1482" operator="containsText" text="SITE">
      <formula>NOT(ISERROR(SEARCH("SITE",F20)))</formula>
    </cfRule>
    <cfRule type="containsText" dxfId="1077" priority="1481" operator="containsText" text="FAST FINANCE">
      <formula>NOT(ISERROR(SEARCH("FAST FINANCE",F20)))</formula>
    </cfRule>
    <cfRule type="containsText" dxfId="1076" priority="1480" operator="containsText" text="IMPACT">
      <formula>NOT(ISERROR(SEARCH("IMPACT",F20)))</formula>
    </cfRule>
    <cfRule type="containsText" dxfId="1075" priority="1486" operator="containsText" text="ADC">
      <formula>NOT(ISERROR(SEARCH("ADC",F20)))</formula>
    </cfRule>
    <cfRule type="containsText" dxfId="1074" priority="1487" operator="containsText" text="CEO">
      <formula>NOT(ISERROR(SEARCH("CEO",F20)))</formula>
    </cfRule>
    <cfRule type="containsText" dxfId="1073" priority="1479" operator="containsText" text="IMPACT">
      <formula>NOT(ISERROR(SEARCH("IMPACT",F20)))</formula>
    </cfRule>
    <cfRule type="containsText" dxfId="1072" priority="1485" operator="containsText" text="FAST STRATEGY">
      <formula>NOT(ISERROR(SEARCH("FAST STRATEGY",F20)))</formula>
    </cfRule>
  </conditionalFormatting>
  <conditionalFormatting sqref="F28:G28">
    <cfRule type="containsText" dxfId="1071" priority="815" operator="containsText" text="APPRAISAL">
      <formula>NOT(ISERROR(SEARCH("APPRAISAL",F28)))</formula>
    </cfRule>
    <cfRule type="containsText" dxfId="1070" priority="814" operator="containsText" text="IMPLEMENTATION">
      <formula>NOT(ISERROR(SEARCH("IMPLEMENTATION",F28)))</formula>
    </cfRule>
    <cfRule type="containsText" dxfId="1069" priority="375" operator="containsText" text="INTERIM PM">
      <formula>NOT(ISERROR(SEARCH("INTERIM PM",F28)))</formula>
    </cfRule>
  </conditionalFormatting>
  <conditionalFormatting sqref="F30:G31 I30:P31 N32:P32 N33 N34:P35 I38:P39 F38:G40 N40:P41 N43:P46 N47:O47 F52:G53 N52:P55 I53 L53:M55 F54:F55">
    <cfRule type="containsText" dxfId="1068" priority="1528" operator="containsText" text="ADC">
      <formula>NOT(ISERROR(SEARCH("ADC",F30)))</formula>
    </cfRule>
    <cfRule type="containsText" dxfId="1067" priority="1527" operator="containsText" text="FAST STRATEGY">
      <formula>NOT(ISERROR(SEARCH("FAST STRATEGY",F30)))</formula>
    </cfRule>
    <cfRule type="containsText" dxfId="1066" priority="1526" operator="containsText" text="SBM">
      <formula>NOT(ISERROR(SEARCH("SBM",F30)))</formula>
    </cfRule>
    <cfRule type="containsText" dxfId="1065" priority="1525" operator="containsText" text="TRUSTEE">
      <formula>NOT(ISERROR(SEARCH("TRUSTEE",F30)))</formula>
    </cfRule>
    <cfRule type="containsText" dxfId="1064" priority="1524" operator="containsText" text="SITE">
      <formula>NOT(ISERROR(SEARCH("SITE",F30)))</formula>
    </cfRule>
    <cfRule type="containsText" dxfId="1063" priority="1522" operator="containsText" text="IMPACT">
      <formula>NOT(ISERROR(SEARCH("IMPACT",F30)))</formula>
    </cfRule>
    <cfRule type="containsText" dxfId="1062" priority="1523" operator="containsText" text="FAST FINANCE">
      <formula>NOT(ISERROR(SEARCH("FAST FINANCE",F30)))</formula>
    </cfRule>
    <cfRule type="containsText" dxfId="1061" priority="1529" operator="containsText" text="CEO">
      <formula>NOT(ISERROR(SEARCH("CEO",F30)))</formula>
    </cfRule>
  </conditionalFormatting>
  <conditionalFormatting sqref="F34:G34 F41:F42 L42 G52 J34:K34">
    <cfRule type="containsText" dxfId="1060" priority="1422" operator="containsText" text="IMPACT">
      <formula>NOT(ISERROR(SEARCH("IMPACT",F34)))</formula>
    </cfRule>
  </conditionalFormatting>
  <conditionalFormatting sqref="F34:G34 J34:K34 F41:F42 L42 G52">
    <cfRule type="containsText" dxfId="1059" priority="1425" operator="containsText" text="SITE">
      <formula>NOT(ISERROR(SEARCH("SITE",F34)))</formula>
    </cfRule>
    <cfRule type="containsText" dxfId="1058" priority="1426" operator="containsText" text="TRUSTEE">
      <formula>NOT(ISERROR(SEARCH("TRUSTEE",F34)))</formula>
    </cfRule>
    <cfRule type="containsText" dxfId="1057" priority="1424" operator="containsText" text="FAST FINANCE">
      <formula>NOT(ISERROR(SEARCH("FAST FINANCE",F34)))</formula>
    </cfRule>
    <cfRule type="containsText" dxfId="1056" priority="1423" operator="containsText" text="IMPACT">
      <formula>NOT(ISERROR(SEARCH("IMPACT",F34)))</formula>
    </cfRule>
    <cfRule type="containsText" dxfId="1055" priority="1427" operator="containsText" text="SBM">
      <formula>NOT(ISERROR(SEARCH("SBM",F34)))</formula>
    </cfRule>
    <cfRule type="containsText" dxfId="1054" priority="1428" operator="containsText" text="FAST STRATEGY">
      <formula>NOT(ISERROR(SEARCH("FAST STRATEGY",F34)))</formula>
    </cfRule>
    <cfRule type="containsText" dxfId="1053" priority="1429" operator="containsText" text="ADC">
      <formula>NOT(ISERROR(SEARCH("ADC",F34)))</formula>
    </cfRule>
    <cfRule type="containsText" dxfId="1052" priority="1430" operator="containsText" text="CEO">
      <formula>NOT(ISERROR(SEARCH("CEO",F34)))</formula>
    </cfRule>
  </conditionalFormatting>
  <conditionalFormatting sqref="F34:G35 B37:G37 G53 I53 F43:G46 I46:L46 H43:J43 L43:M43 I45:K45 I41 L41:M41 I37:K37 J44:K44">
    <cfRule type="containsText" dxfId="1051" priority="1617" operator="containsText" text="INTERIM PM">
      <formula>NOT(ISERROR(SEARCH("INTERIM PM",B34)))</formula>
    </cfRule>
  </conditionalFormatting>
  <conditionalFormatting sqref="F34:G35 B37:G37 I37:K37 I40:I41 J41:M41 H43:J43 L43:M43 F43:G46 J44:K44 I45:K45 I46:L46 G53 I53 I49:M49 F49:G49 I35:K35 J40:L40 J41:K42">
    <cfRule type="containsText" dxfId="1050" priority="1618" operator="containsText" text="IMPLEMENTATION">
      <formula>NOT(ISERROR(SEARCH("IMPLEMENTATION",B34)))</formula>
    </cfRule>
  </conditionalFormatting>
  <conditionalFormatting sqref="F34:G35 I35:K35 B37:G37 I37:K37 J40:L40 I40:I41 J41:M41 J41:K42 H43:J43 L43:M43 F43:G46 J44:K44 I45:K45 I46:L46 F49:G49 I49:M49 G53 I53">
    <cfRule type="containsText" dxfId="1049" priority="1619" operator="containsText" text="APPRAISAL">
      <formula>NOT(ISERROR(SEARCH("APPRAISAL",B34)))</formula>
    </cfRule>
  </conditionalFormatting>
  <conditionalFormatting sqref="F34:G35 I35:K35 B37:G37 I37:K37 J40:L40 I40:I41 J41:M41 J41:K42 H43:J43 L43:M43 F43:G47 J44:K44 I45:K45 I46:L47 F53:G53 I53 N47:O47 L53:M53 L19:M19">
    <cfRule type="containsText" dxfId="1048" priority="1620" operator="containsText" text="IMPACT">
      <formula>NOT(ISERROR(SEARCH("IMPACT",B19)))</formula>
    </cfRule>
  </conditionalFormatting>
  <conditionalFormatting sqref="F35:G35 L19:M19 I35:K35 F37:G37 I37:K37 E38:F41 F40:L40 I41:M41 J41:K42 G42 H43:J43 L43:M43 D43:G45 J44:K44 I45:K45 I26 A28:G28 I28 B29:G29 L29:M29 L17:M17 B14:B17 A18:B18 B57:G57 I57:K57 U61:XFD1048576 D14:F14 B26:G26 B11:C11 E11:F11 C12:C25 B24:B25 A40:E41 C42:C46 B43:B46">
    <cfRule type="containsText" dxfId="1047" priority="1786" operator="containsText" text="SDP">
      <formula>NOT(ISERROR(SEARCH("SDP",A11)))</formula>
    </cfRule>
  </conditionalFormatting>
  <conditionalFormatting sqref="F53:G53 I53 N53:P53 F54:F55 L54:P55">
    <cfRule type="containsText" dxfId="1046" priority="1504" operator="containsText" text="INTERIM PM">
      <formula>NOT(ISERROR(SEARCH("INTERIM PM",F53)))</formula>
    </cfRule>
  </conditionalFormatting>
  <conditionalFormatting sqref="F53:G53 N53:P53 E54:F55 L54:P55 I53">
    <cfRule type="containsText" dxfId="1045" priority="1503" operator="containsText" text="SATS">
      <formula>NOT(ISERROR(SEARCH("SATS",E53)))</formula>
    </cfRule>
  </conditionalFormatting>
  <conditionalFormatting sqref="F52:H52">
    <cfRule type="containsText" dxfId="1044" priority="522" operator="containsText" text="INTERIM PM">
      <formula>NOT(ISERROR(SEARCH("INTERIM PM",F52)))</formula>
    </cfRule>
  </conditionalFormatting>
  <conditionalFormatting sqref="G28">
    <cfRule type="containsText" dxfId="1043" priority="813" operator="containsText" text="SDP">
      <formula>NOT(ISERROR(SEARCH("SDP",G28)))</formula>
    </cfRule>
  </conditionalFormatting>
  <conditionalFormatting sqref="G37 B52:D52 I37:K37">
    <cfRule type="containsText" dxfId="1042" priority="1132" operator="containsText" text="IMPACT">
      <formula>NOT(ISERROR(SEARCH("IMPACT",B37)))</formula>
    </cfRule>
  </conditionalFormatting>
  <conditionalFormatting sqref="G37 B52:D52">
    <cfRule type="containsText" dxfId="1041" priority="1130" operator="containsText" text="IMPLEMENTATION">
      <formula>NOT(ISERROR(SEARCH("IMPLEMENTATION",B37)))</formula>
    </cfRule>
    <cfRule type="containsText" dxfId="1040" priority="1131" operator="containsText" text="APPRAISAL">
      <formula>NOT(ISERROR(SEARCH("APPRAISAL",B37)))</formula>
    </cfRule>
  </conditionalFormatting>
  <conditionalFormatting sqref="G37 B52:D53">
    <cfRule type="containsText" dxfId="1039" priority="1128" operator="containsText" text="SATS">
      <formula>NOT(ISERROR(SEARCH("SATS",B37)))</formula>
    </cfRule>
    <cfRule type="containsText" dxfId="1038" priority="1127" operator="containsText" text="SDP">
      <formula>NOT(ISERROR(SEARCH("SDP",B37)))</formula>
    </cfRule>
  </conditionalFormatting>
  <conditionalFormatting sqref="G37 I37:K37 B52:D52">
    <cfRule type="containsText" dxfId="1037" priority="1133" operator="containsText" text="IMPACT">
      <formula>NOT(ISERROR(SEARCH("IMPACT",B37)))</formula>
    </cfRule>
    <cfRule type="containsText" dxfId="1036" priority="1136" operator="containsText" text="TRUSTEE">
      <formula>NOT(ISERROR(SEARCH("TRUSTEE",B37)))</formula>
    </cfRule>
    <cfRule type="containsText" dxfId="1035" priority="1134" operator="containsText" text="FAST FINANCE">
      <formula>NOT(ISERROR(SEARCH("FAST FINANCE",B37)))</formula>
    </cfRule>
    <cfRule type="containsText" dxfId="1034" priority="1140" operator="containsText" text="CEO">
      <formula>NOT(ISERROR(SEARCH("CEO",B37)))</formula>
    </cfRule>
    <cfRule type="containsText" dxfId="1033" priority="1137" operator="containsText" text="SBM">
      <formula>NOT(ISERROR(SEARCH("SBM",B37)))</formula>
    </cfRule>
    <cfRule type="containsText" dxfId="1032" priority="1139" operator="containsText" text="ADC">
      <formula>NOT(ISERROR(SEARCH("ADC",B37)))</formula>
    </cfRule>
    <cfRule type="containsText" dxfId="1031" priority="1138" operator="containsText" text="FAST STRATEGY">
      <formula>NOT(ISERROR(SEARCH("FAST STRATEGY",B37)))</formula>
    </cfRule>
    <cfRule type="containsText" dxfId="1030" priority="1135" operator="containsText" text="SITE">
      <formula>NOT(ISERROR(SEARCH("SITE",B37)))</formula>
    </cfRule>
  </conditionalFormatting>
  <conditionalFormatting sqref="G37 N37:P37 I38:P39">
    <cfRule type="containsText" dxfId="1029" priority="1129" operator="containsText" text="INTERIM PM">
      <formula>NOT(ISERROR(SEARCH("INTERIM PM",G37)))</formula>
    </cfRule>
  </conditionalFormatting>
  <conditionalFormatting sqref="G37">
    <cfRule type="containsText" dxfId="1028" priority="811" operator="containsText" text="SATS">
      <formula>NOT(ISERROR(SEARCH("SATS",G37)))</formula>
    </cfRule>
    <cfRule type="containsText" dxfId="1027" priority="810" operator="containsText" text="APPRAISAL">
      <formula>NOT(ISERROR(SEARCH("APPRAISAL",G37)))</formula>
    </cfRule>
    <cfRule type="containsText" dxfId="1026" priority="809" operator="containsText" text="IMPLEMENTATION">
      <formula>NOT(ISERROR(SEARCH("IMPLEMENTATION",G37)))</formula>
    </cfRule>
    <cfRule type="containsText" dxfId="1025" priority="808" operator="containsText" text="SDP">
      <formula>NOT(ISERROR(SEARCH("SDP",G37)))</formula>
    </cfRule>
  </conditionalFormatting>
  <conditionalFormatting sqref="G42 L41:M41 H41:I41">
    <cfRule type="containsText" dxfId="1024" priority="1305" operator="containsText" text="IMPLEMENTATION">
      <formula>NOT(ISERROR(SEARCH("IMPLEMENTATION",G41)))</formula>
    </cfRule>
  </conditionalFormatting>
  <conditionalFormatting sqref="G42">
    <cfRule type="containsText" dxfId="1023" priority="1304" operator="containsText" text="INTERIM PM">
      <formula>NOT(ISERROR(SEARCH("INTERIM PM",G42)))</formula>
    </cfRule>
  </conditionalFormatting>
  <conditionalFormatting sqref="G49 I49 L49:M49">
    <cfRule type="containsText" dxfId="1022" priority="1391" operator="containsText" text="INTERIM PM">
      <formula>NOT(ISERROR(SEARCH("INTERIM PM",G49)))</formula>
    </cfRule>
    <cfRule type="containsText" dxfId="1021" priority="1392" operator="containsText" text="IMPLEMENTATION">
      <formula>NOT(ISERROR(SEARCH("IMPLEMENTATION",G49)))</formula>
    </cfRule>
    <cfRule type="containsText" dxfId="1020" priority="1401" operator="containsText" text="ADC">
      <formula>NOT(ISERROR(SEARCH("ADC",G49)))</formula>
    </cfRule>
    <cfRule type="containsText" dxfId="1019" priority="1393" operator="containsText" text="APPRAISAL">
      <formula>NOT(ISERROR(SEARCH("APPRAISAL",G49)))</formula>
    </cfRule>
    <cfRule type="containsText" dxfId="1018" priority="1395" operator="containsText" text="IMPACT">
      <formula>NOT(ISERROR(SEARCH("IMPACT",G49)))</formula>
    </cfRule>
    <cfRule type="containsText" dxfId="1017" priority="1396" operator="containsText" text="FAST FINANCE">
      <formula>NOT(ISERROR(SEARCH("FAST FINANCE",G49)))</formula>
    </cfRule>
    <cfRule type="containsText" dxfId="1016" priority="1397" operator="containsText" text="SITE">
      <formula>NOT(ISERROR(SEARCH("SITE",G49)))</formula>
    </cfRule>
    <cfRule type="containsText" dxfId="1015" priority="1398" operator="containsText" text="TRUSTEE">
      <formula>NOT(ISERROR(SEARCH("TRUSTEE",G49)))</formula>
    </cfRule>
    <cfRule type="containsText" dxfId="1014" priority="1399" operator="containsText" text="SBM">
      <formula>NOT(ISERROR(SEARCH("SBM",G49)))</formula>
    </cfRule>
    <cfRule type="containsText" dxfId="1013" priority="1402" operator="containsText" text="CEO">
      <formula>NOT(ISERROR(SEARCH("CEO",G49)))</formula>
    </cfRule>
    <cfRule type="containsText" dxfId="1012" priority="1394" operator="containsText" text="IMPACT">
      <formula>NOT(ISERROR(SEARCH("IMPACT",G49)))</formula>
    </cfRule>
    <cfRule type="containsText" dxfId="1011" priority="1400" operator="containsText" text="FAST STRATEGY">
      <formula>NOT(ISERROR(SEARCH("FAST STRATEGY",G49)))</formula>
    </cfRule>
  </conditionalFormatting>
  <conditionalFormatting sqref="G54">
    <cfRule type="containsText" dxfId="1010" priority="1022" operator="containsText" text="SATS">
      <formula>NOT(ISERROR(SEARCH("SATS",G54)))</formula>
    </cfRule>
    <cfRule type="containsText" dxfId="1009" priority="1023" operator="containsText" text="INTERIM PM">
      <formula>NOT(ISERROR(SEARCH("INTERIM PM",G54)))</formula>
    </cfRule>
    <cfRule type="containsText" dxfId="1008" priority="1024" operator="containsText" text="IMPLEMENTATION">
      <formula>NOT(ISERROR(SEARCH("IMPLEMENTATION",G54)))</formula>
    </cfRule>
    <cfRule type="containsText" dxfId="1007" priority="1025" operator="containsText" text="APPRAISAL">
      <formula>NOT(ISERROR(SEARCH("APPRAISAL",G54)))</formula>
    </cfRule>
    <cfRule type="containsText" dxfId="1006" priority="1026" operator="containsText" text="IMPACT">
      <formula>NOT(ISERROR(SEARCH("IMPACT",G54)))</formula>
    </cfRule>
    <cfRule type="containsText" dxfId="1005" priority="1027" operator="containsText" text="IMPACT">
      <formula>NOT(ISERROR(SEARCH("IMPACT",G54)))</formula>
    </cfRule>
    <cfRule type="containsText" dxfId="1004" priority="1028" operator="containsText" text="FAST FINANCE">
      <formula>NOT(ISERROR(SEARCH("FAST FINANCE",G54)))</formula>
    </cfRule>
    <cfRule type="containsText" dxfId="1003" priority="1029" operator="containsText" text="SITE">
      <formula>NOT(ISERROR(SEARCH("SITE",G54)))</formula>
    </cfRule>
    <cfRule type="containsText" dxfId="1002" priority="1030" operator="containsText" text="TRUSTEE">
      <formula>NOT(ISERROR(SEARCH("TRUSTEE",G54)))</formula>
    </cfRule>
    <cfRule type="containsText" dxfId="1001" priority="799" operator="containsText" text="IMPACT">
      <formula>NOT(ISERROR(SEARCH("IMPACT",G54)))</formula>
    </cfRule>
    <cfRule type="containsText" dxfId="1000" priority="800" operator="containsText" text="FAST FINANCE">
      <formula>NOT(ISERROR(SEARCH("FAST FINANCE",G54)))</formula>
    </cfRule>
    <cfRule type="containsText" dxfId="999" priority="801" operator="containsText" text="SITE">
      <formula>NOT(ISERROR(SEARCH("SITE",G54)))</formula>
    </cfRule>
    <cfRule type="containsText" dxfId="998" priority="802" operator="containsText" text="TRUSTEE">
      <formula>NOT(ISERROR(SEARCH("TRUSTEE",G54)))</formula>
    </cfRule>
    <cfRule type="containsText" dxfId="997" priority="804" operator="containsText" text="FAST STRATEGY">
      <formula>NOT(ISERROR(SEARCH("FAST STRATEGY",G54)))</formula>
    </cfRule>
    <cfRule type="containsText" dxfId="996" priority="805" operator="containsText" text="ADC">
      <formula>NOT(ISERROR(SEARCH("ADC",G54)))</formula>
    </cfRule>
    <cfRule type="containsText" dxfId="995" priority="806" operator="containsText" text="CEO">
      <formula>NOT(ISERROR(SEARCH("CEO",G54)))</formula>
    </cfRule>
    <cfRule type="containsText" dxfId="994" priority="1044" operator="containsText" text="FAST STRATEGY">
      <formula>NOT(ISERROR(SEARCH("FAST STRATEGY",G54)))</formula>
    </cfRule>
    <cfRule type="containsText" dxfId="993" priority="1045" operator="containsText" text="ADC">
      <formula>NOT(ISERROR(SEARCH("ADC",G54)))</formula>
    </cfRule>
    <cfRule type="containsText" dxfId="992" priority="803" operator="containsText" text="SBM">
      <formula>NOT(ISERROR(SEARCH("SBM",G54)))</formula>
    </cfRule>
    <cfRule type="containsText" dxfId="991" priority="1046" operator="containsText" text="CEO">
      <formula>NOT(ISERROR(SEARCH("CEO",G54)))</formula>
    </cfRule>
    <cfRule type="containsText" dxfId="990" priority="1031" operator="containsText" text="SBM">
      <formula>NOT(ISERROR(SEARCH("SBM",G54)))</formula>
    </cfRule>
    <cfRule type="containsText" dxfId="989" priority="1032" operator="containsText" text="FAST STRATEGY">
      <formula>NOT(ISERROR(SEARCH("FAST STRATEGY",G54)))</formula>
    </cfRule>
    <cfRule type="containsText" dxfId="988" priority="1021" operator="containsText" text="SDP">
      <formula>NOT(ISERROR(SEARCH("SDP",G54)))</formula>
    </cfRule>
    <cfRule type="containsText" dxfId="987" priority="797" operator="containsText" text="SATS">
      <formula>NOT(ISERROR(SEARCH("SATS",G54)))</formula>
    </cfRule>
    <cfRule type="containsText" dxfId="986" priority="1039" operator="containsText" text="IMPACT">
      <formula>NOT(ISERROR(SEARCH("IMPACT",G54)))</formula>
    </cfRule>
    <cfRule type="containsText" dxfId="985" priority="798" operator="containsText" text="IMPACT">
      <formula>NOT(ISERROR(SEARCH("IMPACT",G54)))</formula>
    </cfRule>
    <cfRule type="containsText" dxfId="984" priority="1035" operator="containsText" text="INTERIM PM">
      <formula>NOT(ISERROR(SEARCH("INTERIM PM",G54)))</formula>
    </cfRule>
    <cfRule type="containsText" dxfId="983" priority="1036" operator="containsText" text="IMPLEMENTATION">
      <formula>NOT(ISERROR(SEARCH("IMPLEMENTATION",G54)))</formula>
    </cfRule>
    <cfRule type="containsText" dxfId="982" priority="1037" operator="containsText" text="APPRAISAL">
      <formula>NOT(ISERROR(SEARCH("APPRAISAL",G54)))</formula>
    </cfRule>
    <cfRule type="containsText" dxfId="981" priority="1038" operator="containsText" text="IMPACT">
      <formula>NOT(ISERROR(SEARCH("IMPACT",G54)))</formula>
    </cfRule>
    <cfRule type="containsText" dxfId="980" priority="1040" operator="containsText" text="FAST FINANCE">
      <formula>NOT(ISERROR(SEARCH("FAST FINANCE",G54)))</formula>
    </cfRule>
    <cfRule type="containsText" dxfId="979" priority="1033" operator="containsText" text="ADC">
      <formula>NOT(ISERROR(SEARCH("ADC",G54)))</formula>
    </cfRule>
    <cfRule type="containsText" dxfId="978" priority="1041" operator="containsText" text="SITE">
      <formula>NOT(ISERROR(SEARCH("SITE",G54)))</formula>
    </cfRule>
    <cfRule type="containsText" dxfId="977" priority="1042" operator="containsText" text="TRUSTEE">
      <formula>NOT(ISERROR(SEARCH("TRUSTEE",G54)))</formula>
    </cfRule>
    <cfRule type="containsText" dxfId="976" priority="1043" operator="containsText" text="SBM">
      <formula>NOT(ISERROR(SEARCH("SBM",G54)))</formula>
    </cfRule>
    <cfRule type="containsText" dxfId="975" priority="1034" operator="containsText" text="CEO">
      <formula>NOT(ISERROR(SEARCH("CEO",G54)))</formula>
    </cfRule>
  </conditionalFormatting>
  <conditionalFormatting sqref="G54:H54">
    <cfRule type="containsText" dxfId="974" priority="485" operator="containsText" text="IMPLEMENTATION">
      <formula>NOT(ISERROR(SEARCH("IMPLEMENTATION",G54)))</formula>
    </cfRule>
    <cfRule type="containsText" dxfId="973" priority="484" operator="containsText" text="INTERIM PM">
      <formula>NOT(ISERROR(SEARCH("INTERIM PM",G54)))</formula>
    </cfRule>
    <cfRule type="containsText" dxfId="972" priority="486" operator="containsText" text="APPRAISAL">
      <formula>NOT(ISERROR(SEARCH("APPRAISAL",G54)))</formula>
    </cfRule>
  </conditionalFormatting>
  <conditionalFormatting sqref="G49:I49 H53:I53 H41">
    <cfRule type="containsText" dxfId="971" priority="652" operator="containsText" text="IMPLEMENTATION">
      <formula>NOT(ISERROR(SEARCH("IMPLEMENTATION",G41)))</formula>
    </cfRule>
  </conditionalFormatting>
  <conditionalFormatting sqref="H3:H7 D9:H9 H13:K13 H15:H24 F26:H26 H28:H33 H37:H41 H44:H46 H56:H60 B3:G4 B5:F5 B6:G6 B7:F7 D19:G23 D24:F24 D25:G25">
    <cfRule type="containsText" dxfId="970" priority="695" operator="containsText" text="IMPACT">
      <formula>NOT(ISERROR(SEARCH("IMPACT",B3)))</formula>
    </cfRule>
    <cfRule type="containsText" dxfId="969" priority="698" operator="containsText" text="TRUSTEE">
      <formula>NOT(ISERROR(SEARCH("TRUSTEE",B3)))</formula>
    </cfRule>
  </conditionalFormatting>
  <conditionalFormatting sqref="H3:H7 H13:K13 H15:H24 F26:H26 H28:H33 H37:H41 H44:H46 H56:H60 D9:H9">
    <cfRule type="containsText" dxfId="968" priority="694" operator="containsText" text="IMPACT">
      <formula>NOT(ISERROR(SEARCH("IMPACT",D3)))</formula>
    </cfRule>
  </conditionalFormatting>
  <conditionalFormatting sqref="H3:H7 H13:K13 H17 H19 F26:H26 H28:H29 H37:K37 H40:H41 H44:H46 H52:H53 H57:H60">
    <cfRule type="containsText" dxfId="967" priority="693" operator="containsText" text="APPRAISAL">
      <formula>NOT(ISERROR(SEARCH("APPRAISAL",F3)))</formula>
    </cfRule>
  </conditionalFormatting>
  <conditionalFormatting sqref="H7">
    <cfRule type="containsText" dxfId="966" priority="465" operator="containsText" text="IMPLEMENTATION">
      <formula>NOT(ISERROR(SEARCH("IMPLEMENTATION",H7)))</formula>
    </cfRule>
    <cfRule type="containsText" dxfId="965" priority="466" operator="containsText" text="APPRAISAL">
      <formula>NOT(ISERROR(SEARCH("APPRAISAL",H7)))</formula>
    </cfRule>
    <cfRule type="containsText" dxfId="964" priority="467" operator="containsText" text="SATS">
      <formula>NOT(ISERROR(SEARCH("SATS",H7)))</formula>
    </cfRule>
  </conditionalFormatting>
  <conditionalFormatting sqref="H17 H19 F26:H26 H28:H29 H37:K37 H44:H46 H40:H41 G52:H52 H3:H7 H13:K13">
    <cfRule type="containsText" dxfId="963" priority="692" operator="containsText" text="IMPLEMENTATION">
      <formula>NOT(ISERROR(SEARCH("IMPLEMENTATION",F3)))</formula>
    </cfRule>
  </conditionalFormatting>
  <conditionalFormatting sqref="H20:H24 F26:H26 H37:H39 H41 H13:K13 H3:H7 A1:S1 D9:H9 H15:H16 H18 H30:H35 H56 J56:P56 H58:P1048576">
    <cfRule type="containsText" dxfId="962" priority="525" operator="containsText" text="INTERIM PM">
      <formula>NOT(ISERROR(SEARCH("INTERIM PM",A1)))</formula>
    </cfRule>
  </conditionalFormatting>
  <conditionalFormatting sqref="H20:H24 H26">
    <cfRule type="containsText" dxfId="961" priority="523" operator="containsText" text="SDP">
      <formula>NOT(ISERROR(SEARCH("SDP",H20)))</formula>
    </cfRule>
    <cfRule type="containsText" dxfId="960" priority="524" operator="containsText" text="SATS">
      <formula>NOT(ISERROR(SEARCH("SATS",H20)))</formula>
    </cfRule>
  </conditionalFormatting>
  <conditionalFormatting sqref="H20:H24 H32:H35">
    <cfRule type="containsText" dxfId="959" priority="535" operator="containsText" text="ADC">
      <formula>NOT(ISERROR(SEARCH("ADC",H20)))</formula>
    </cfRule>
    <cfRule type="containsText" dxfId="958" priority="534" operator="containsText" text="FAST STRATEGY">
      <formula>NOT(ISERROR(SEARCH("FAST STRATEGY",H20)))</formula>
    </cfRule>
    <cfRule type="containsText" dxfId="957" priority="533" operator="containsText" text="SBM">
      <formula>NOT(ISERROR(SEARCH("SBM",H20)))</formula>
    </cfRule>
    <cfRule type="containsText" dxfId="956" priority="532" operator="containsText" text="TRUSTEE">
      <formula>NOT(ISERROR(SEARCH("TRUSTEE",H20)))</formula>
    </cfRule>
    <cfRule type="containsText" dxfId="955" priority="531" operator="containsText" text="SITE">
      <formula>NOT(ISERROR(SEARCH("SITE",H20)))</formula>
    </cfRule>
    <cfRule type="containsText" dxfId="954" priority="530" operator="containsText" text="FAST FINANCE">
      <formula>NOT(ISERROR(SEARCH("FAST FINANCE",H20)))</formula>
    </cfRule>
    <cfRule type="containsText" dxfId="953" priority="529" operator="containsText" text="IMPACT">
      <formula>NOT(ISERROR(SEARCH("IMPACT",H20)))</formula>
    </cfRule>
    <cfRule type="containsText" dxfId="952" priority="536" operator="containsText" text="CEO">
      <formula>NOT(ISERROR(SEARCH("CEO",H20)))</formula>
    </cfRule>
    <cfRule type="containsText" dxfId="951" priority="528" operator="containsText" text="IMPACT">
      <formula>NOT(ISERROR(SEARCH("IMPACT",H20)))</formula>
    </cfRule>
    <cfRule type="containsText" dxfId="950" priority="526" operator="containsText" text="IMPLEMENTATION">
      <formula>NOT(ISERROR(SEARCH("IMPLEMENTATION",H20)))</formula>
    </cfRule>
    <cfRule type="containsText" dxfId="949" priority="527" operator="containsText" text="APPRAISAL">
      <formula>NOT(ISERROR(SEARCH("APPRAISAL",H20)))</formula>
    </cfRule>
  </conditionalFormatting>
  <conditionalFormatting sqref="H25:H26 H28:H29 G37:L37 H44:H47 H57 H2 H17 H19">
    <cfRule type="containsText" dxfId="948" priority="691" operator="containsText" text="INTERIM PM">
      <formula>NOT(ISERROR(SEARCH("INTERIM PM",G2)))</formula>
    </cfRule>
  </conditionalFormatting>
  <conditionalFormatting sqref="H26 H28:H29">
    <cfRule type="containsText" dxfId="947" priority="645" operator="containsText" text="SITE">
      <formula>NOT(ISERROR(SEARCH("SITE",H26)))</formula>
    </cfRule>
    <cfRule type="containsText" dxfId="946" priority="644" operator="containsText" text="FAST FINANCE">
      <formula>NOT(ISERROR(SEARCH("FAST FINANCE",H26)))</formula>
    </cfRule>
    <cfRule type="containsText" dxfId="945" priority="646" operator="containsText" text="TRUSTEE">
      <formula>NOT(ISERROR(SEARCH("TRUSTEE",H26)))</formula>
    </cfRule>
    <cfRule type="containsText" dxfId="944" priority="650" operator="containsText" text="CEO">
      <formula>NOT(ISERROR(SEARCH("CEO",H26)))</formula>
    </cfRule>
    <cfRule type="containsText" dxfId="943" priority="649" operator="containsText" text="ADC">
      <formula>NOT(ISERROR(SEARCH("ADC",H26)))</formula>
    </cfRule>
    <cfRule type="containsText" dxfId="942" priority="648" operator="containsText" text="FAST STRATEGY">
      <formula>NOT(ISERROR(SEARCH("FAST STRATEGY",H26)))</formula>
    </cfRule>
    <cfRule type="containsText" dxfId="941" priority="647" operator="containsText" text="SBM">
      <formula>NOT(ISERROR(SEARCH("SBM",H26)))</formula>
    </cfRule>
    <cfRule type="containsText" dxfId="940" priority="643" operator="containsText" text="IMPACT">
      <formula>NOT(ISERROR(SEARCH("IMPACT",H26)))</formula>
    </cfRule>
  </conditionalFormatting>
  <conditionalFormatting sqref="H28:H29 H26">
    <cfRule type="containsText" dxfId="939" priority="642" operator="containsText" text="IMPACT">
      <formula>NOT(ISERROR(SEARCH("IMPACT",H26)))</formula>
    </cfRule>
  </conditionalFormatting>
  <conditionalFormatting sqref="H28:H29">
    <cfRule type="containsText" dxfId="938" priority="639" operator="containsText" text="INTERIM PM">
      <formula>NOT(ISERROR(SEARCH("INTERIM PM",H28)))</formula>
    </cfRule>
    <cfRule type="containsText" dxfId="937" priority="641" operator="containsText" text="APPRAISAL">
      <formula>NOT(ISERROR(SEARCH("APPRAISAL",H28)))</formula>
    </cfRule>
    <cfRule type="containsText" dxfId="936" priority="640" operator="containsText" text="IMPLEMENTATION">
      <formula>NOT(ISERROR(SEARCH("IMPLEMENTATION",H28)))</formula>
    </cfRule>
  </conditionalFormatting>
  <conditionalFormatting sqref="H28:H35 H38:H39 B9:H9 H13:K13 H15:H24 H56 H1:H7">
    <cfRule type="containsText" dxfId="935" priority="638" operator="containsText" text="SATS">
      <formula>NOT(ISERROR(SEARCH("SATS",B1)))</formula>
    </cfRule>
  </conditionalFormatting>
  <conditionalFormatting sqref="H30:H31 H37:H39 H52:H53">
    <cfRule type="containsText" dxfId="934" priority="632" operator="containsText" text="TRUSTEE">
      <formula>NOT(ISERROR(SEARCH("TRUSTEE",H30)))</formula>
    </cfRule>
    <cfRule type="containsText" dxfId="933" priority="635" operator="containsText" text="ADC">
      <formula>NOT(ISERROR(SEARCH("ADC",H30)))</formula>
    </cfRule>
    <cfRule type="containsText" dxfId="932" priority="631" operator="containsText" text="SITE">
      <formula>NOT(ISERROR(SEARCH("SITE",H30)))</formula>
    </cfRule>
    <cfRule type="containsText" dxfId="931" priority="633" operator="containsText" text="SBM">
      <formula>NOT(ISERROR(SEARCH("SBM",H30)))</formula>
    </cfRule>
    <cfRule type="containsText" dxfId="930" priority="634" operator="containsText" text="FAST STRATEGY">
      <formula>NOT(ISERROR(SEARCH("FAST STRATEGY",H30)))</formula>
    </cfRule>
    <cfRule type="containsText" dxfId="929" priority="636" operator="containsText" text="CEO">
      <formula>NOT(ISERROR(SEARCH("CEO",H30)))</formula>
    </cfRule>
    <cfRule type="containsText" dxfId="928" priority="628" operator="containsText" text="IMPACT">
      <formula>NOT(ISERROR(SEARCH("IMPACT",H30)))</formula>
    </cfRule>
    <cfRule type="containsText" dxfId="927" priority="629" operator="containsText" text="IMPACT">
      <formula>NOT(ISERROR(SEARCH("IMPACT",H30)))</formula>
    </cfRule>
    <cfRule type="containsText" dxfId="926" priority="630" operator="containsText" text="FAST FINANCE">
      <formula>NOT(ISERROR(SEARCH("FAST FINANCE",H30)))</formula>
    </cfRule>
  </conditionalFormatting>
  <conditionalFormatting sqref="H32:H35">
    <cfRule type="containsText" dxfId="925" priority="665" operator="containsText" text="INTERIM PM">
      <formula>NOT(ISERROR(SEARCH("INTERIM PM",H32)))</formula>
    </cfRule>
    <cfRule type="containsText" dxfId="924" priority="666" operator="containsText" text="IMPLEMENTATION">
      <formula>NOT(ISERROR(SEARCH("IMPLEMENTATION",H32)))</formula>
    </cfRule>
    <cfRule type="containsText" dxfId="923" priority="667" operator="containsText" text="APPRAISAL">
      <formula>NOT(ISERROR(SEARCH("APPRAISAL",H32)))</formula>
    </cfRule>
  </conditionalFormatting>
  <conditionalFormatting sqref="H34:H35">
    <cfRule type="containsText" dxfId="922" priority="672" operator="containsText" text="TRUSTEE">
      <formula>NOT(ISERROR(SEARCH("TRUSTEE",H34)))</formula>
    </cfRule>
    <cfRule type="containsText" dxfId="921" priority="673" operator="containsText" text="SBM">
      <formula>NOT(ISERROR(SEARCH("SBM",H34)))</formula>
    </cfRule>
    <cfRule type="containsText" dxfId="920" priority="674" operator="containsText" text="FAST STRATEGY">
      <formula>NOT(ISERROR(SEARCH("FAST STRATEGY",H34)))</formula>
    </cfRule>
    <cfRule type="containsText" dxfId="919" priority="675" operator="containsText" text="ADC">
      <formula>NOT(ISERROR(SEARCH("ADC",H34)))</formula>
    </cfRule>
    <cfRule type="containsText" dxfId="918" priority="668" operator="containsText" text="IMPACT">
      <formula>NOT(ISERROR(SEARCH("IMPACT",H34)))</formula>
    </cfRule>
    <cfRule type="containsText" dxfId="917" priority="676" operator="containsText" text="CEO">
      <formula>NOT(ISERROR(SEARCH("CEO",H34)))</formula>
    </cfRule>
    <cfRule type="containsText" dxfId="916" priority="669" operator="containsText" text="IMPACT">
      <formula>NOT(ISERROR(SEARCH("IMPACT",H34)))</formula>
    </cfRule>
    <cfRule type="containsText" dxfId="915" priority="670" operator="containsText" text="FAST FINANCE">
      <formula>NOT(ISERROR(SEARCH("FAST FINANCE",H34)))</formula>
    </cfRule>
    <cfRule type="containsText" dxfId="914" priority="671" operator="containsText" text="SITE">
      <formula>NOT(ISERROR(SEARCH("SITE",H34)))</formula>
    </cfRule>
  </conditionalFormatting>
  <conditionalFormatting sqref="H37">
    <cfRule type="containsText" dxfId="913" priority="513" operator="containsText" text="IMPACT">
      <formula>NOT(ISERROR(SEARCH("IMPACT",H37)))</formula>
    </cfRule>
    <cfRule type="containsText" dxfId="912" priority="514" operator="containsText" text="IMPACT">
      <formula>NOT(ISERROR(SEARCH("IMPACT",H37)))</formula>
    </cfRule>
    <cfRule type="containsText" dxfId="911" priority="516" operator="containsText" text="SITE">
      <formula>NOT(ISERROR(SEARCH("SITE",H37)))</formula>
    </cfRule>
    <cfRule type="containsText" dxfId="910" priority="517" operator="containsText" text="TRUSTEE">
      <formula>NOT(ISERROR(SEARCH("TRUSTEE",H37)))</formula>
    </cfRule>
    <cfRule type="containsText" dxfId="909" priority="521" operator="containsText" text="CEO">
      <formula>NOT(ISERROR(SEARCH("CEO",H37)))</formula>
    </cfRule>
    <cfRule type="containsText" dxfId="908" priority="520" operator="containsText" text="ADC">
      <formula>NOT(ISERROR(SEARCH("ADC",H37)))</formula>
    </cfRule>
    <cfRule type="containsText" dxfId="907" priority="519" operator="containsText" text="FAST STRATEGY">
      <formula>NOT(ISERROR(SEARCH("FAST STRATEGY",H37)))</formula>
    </cfRule>
    <cfRule type="containsText" dxfId="906" priority="515" operator="containsText" text="FAST FINANCE">
      <formula>NOT(ISERROR(SEARCH("FAST FINANCE",H37)))</formula>
    </cfRule>
    <cfRule type="containsText" dxfId="905" priority="509" operator="containsText" text="SATS">
      <formula>NOT(ISERROR(SEARCH("SATS",H37)))</formula>
    </cfRule>
    <cfRule type="containsText" dxfId="904" priority="511" operator="containsText" text="IMPLEMENTATION">
      <formula>NOT(ISERROR(SEARCH("IMPLEMENTATION",H37)))</formula>
    </cfRule>
    <cfRule type="containsText" dxfId="903" priority="512" operator="containsText" text="APPRAISAL">
      <formula>NOT(ISERROR(SEARCH("APPRAISAL",H37)))</formula>
    </cfRule>
    <cfRule type="containsText" dxfId="902" priority="510" operator="containsText" text="INTERIM PM">
      <formula>NOT(ISERROR(SEARCH("INTERIM PM",H37)))</formula>
    </cfRule>
    <cfRule type="containsText" dxfId="901" priority="518" operator="containsText" text="SBM">
      <formula>NOT(ISERROR(SEARCH("SBM",H37)))</formula>
    </cfRule>
  </conditionalFormatting>
  <conditionalFormatting sqref="H41 G49:I49 H53:I53 H44:H47">
    <cfRule type="containsText" dxfId="900" priority="654" operator="containsText" text="IMPACT">
      <formula>NOT(ISERROR(SEARCH("IMPACT",G41)))</formula>
    </cfRule>
  </conditionalFormatting>
  <conditionalFormatting sqref="H41 G49:I49 H53:I53">
    <cfRule type="containsText" dxfId="899" priority="653" operator="containsText" text="APPRAISAL">
      <formula>NOT(ISERROR(SEARCH("APPRAISAL",G41)))</formula>
    </cfRule>
  </conditionalFormatting>
  <conditionalFormatting sqref="H41 H44:H46 G49:I49 H25:I26 H28:H29 H37:K37 H57 L49:M49">
    <cfRule type="containsText" dxfId="898" priority="689" operator="containsText" text="SDP">
      <formula>NOT(ISERROR(SEARCH("SDP",G25)))</formula>
    </cfRule>
  </conditionalFormatting>
  <conditionalFormatting sqref="H41 H44:H47 G49:I49 H53:I53">
    <cfRule type="containsText" dxfId="897" priority="662" operator="containsText" text="CEO">
      <formula>NOT(ISERROR(SEARCH("CEO",G41)))</formula>
    </cfRule>
    <cfRule type="containsText" dxfId="896" priority="661" operator="containsText" text="ADC">
      <formula>NOT(ISERROR(SEARCH("ADC",G41)))</formula>
    </cfRule>
    <cfRule type="containsText" dxfId="895" priority="660" operator="containsText" text="FAST STRATEGY">
      <formula>NOT(ISERROR(SEARCH("FAST STRATEGY",G41)))</formula>
    </cfRule>
    <cfRule type="containsText" dxfId="894" priority="658" operator="containsText" text="TRUSTEE">
      <formula>NOT(ISERROR(SEARCH("TRUSTEE",G41)))</formula>
    </cfRule>
    <cfRule type="containsText" dxfId="893" priority="657" operator="containsText" text="SITE">
      <formula>NOT(ISERROR(SEARCH("SITE",G41)))</formula>
    </cfRule>
    <cfRule type="containsText" dxfId="892" priority="656" operator="containsText" text="FAST FINANCE">
      <formula>NOT(ISERROR(SEARCH("FAST FINANCE",G41)))</formula>
    </cfRule>
    <cfRule type="containsText" dxfId="891" priority="655" operator="containsText" text="IMPACT">
      <formula>NOT(ISERROR(SEARCH("IMPACT",G41)))</formula>
    </cfRule>
    <cfRule type="containsText" dxfId="890" priority="659" operator="containsText" text="SBM">
      <formula>NOT(ISERROR(SEARCH("SBM",G41)))</formula>
    </cfRule>
  </conditionalFormatting>
  <conditionalFormatting sqref="H41">
    <cfRule type="containsText" dxfId="889" priority="498" operator="containsText" text="APPRAISAL">
      <formula>NOT(ISERROR(SEARCH("APPRAISAL",H41)))</formula>
    </cfRule>
    <cfRule type="containsText" dxfId="888" priority="558" operator="containsText" text="FAST STRATEGY">
      <formula>NOT(ISERROR(SEARCH("FAST STRATEGY",H41)))</formula>
    </cfRule>
    <cfRule type="containsText" dxfId="887" priority="250" operator="containsText" text="FAST FINANCE">
      <formula>NOT(ISERROR(SEARCH("FAST FINANCE",H41)))</formula>
    </cfRule>
    <cfRule type="containsText" dxfId="886" priority="559" operator="containsText" text="ADC">
      <formula>NOT(ISERROR(SEARCH("ADC",H41)))</formula>
    </cfRule>
    <cfRule type="containsText" dxfId="885" priority="560" operator="containsText" text="CEO">
      <formula>NOT(ISERROR(SEARCH("CEO",H41)))</formula>
    </cfRule>
    <cfRule type="containsText" dxfId="884" priority="251" operator="containsText" text="SITE">
      <formula>NOT(ISERROR(SEARCH("SITE",H41)))</formula>
    </cfRule>
    <cfRule type="containsText" dxfId="883" priority="256" operator="containsText" text="CEO">
      <formula>NOT(ISERROR(SEARCH("CEO",H41)))</formula>
    </cfRule>
    <cfRule type="containsText" dxfId="882" priority="506" operator="containsText" text="ADC">
      <formula>NOT(ISERROR(SEARCH("ADC",H41)))</formula>
    </cfRule>
    <cfRule type="containsText" dxfId="881" priority="507" operator="containsText" text="CEO">
      <formula>NOT(ISERROR(SEARCH("CEO",H41)))</formula>
    </cfRule>
    <cfRule type="containsText" dxfId="880" priority="245" operator="containsText" text="INTERIM PM">
      <formula>NOT(ISERROR(SEARCH("INTERIM PM",H41)))</formula>
    </cfRule>
    <cfRule type="containsText" dxfId="879" priority="552" operator="containsText" text="IMPACT">
      <formula>NOT(ISERROR(SEARCH("IMPACT",H41)))</formula>
    </cfRule>
    <cfRule type="containsText" dxfId="878" priority="551" operator="containsText" text="APPRAISAL">
      <formula>NOT(ISERROR(SEARCH("APPRAISAL",H41)))</formula>
    </cfRule>
    <cfRule type="containsText" dxfId="877" priority="550" operator="containsText" text="IMPLEMENTATION">
      <formula>NOT(ISERROR(SEARCH("IMPLEMENTATION",H41)))</formula>
    </cfRule>
    <cfRule type="containsText" dxfId="876" priority="553" operator="containsText" text="IMPACT">
      <formula>NOT(ISERROR(SEARCH("IMPACT",H41)))</formula>
    </cfRule>
    <cfRule type="containsText" dxfId="875" priority="554" operator="containsText" text="FAST FINANCE">
      <formula>NOT(ISERROR(SEARCH("FAST FINANCE",H41)))</formula>
    </cfRule>
    <cfRule type="containsText" dxfId="874" priority="497" operator="containsText" text="IMPLEMENTATION">
      <formula>NOT(ISERROR(SEARCH("IMPLEMENTATION",H41)))</formula>
    </cfRule>
    <cfRule type="containsText" dxfId="873" priority="499" operator="containsText" text="IMPACT">
      <formula>NOT(ISERROR(SEARCH("IMPACT",H41)))</formula>
    </cfRule>
    <cfRule type="containsText" dxfId="872" priority="500" operator="containsText" text="IMPACT">
      <formula>NOT(ISERROR(SEARCH("IMPACT",H41)))</formula>
    </cfRule>
    <cfRule type="containsText" dxfId="871" priority="501" operator="containsText" text="FAST FINANCE">
      <formula>NOT(ISERROR(SEARCH("FAST FINANCE",H41)))</formula>
    </cfRule>
    <cfRule type="containsText" dxfId="870" priority="502" operator="containsText" text="SITE">
      <formula>NOT(ISERROR(SEARCH("SITE",H41)))</formula>
    </cfRule>
    <cfRule type="containsText" dxfId="869" priority="503" operator="containsText" text="TRUSTEE">
      <formula>NOT(ISERROR(SEARCH("TRUSTEE",H41)))</formula>
    </cfRule>
    <cfRule type="containsText" dxfId="868" priority="504" operator="containsText" text="SBM">
      <formula>NOT(ISERROR(SEARCH("SBM",H41)))</formula>
    </cfRule>
    <cfRule type="containsText" dxfId="867" priority="505" operator="containsText" text="FAST STRATEGY">
      <formula>NOT(ISERROR(SEARCH("FAST STRATEGY",H41)))</formula>
    </cfRule>
    <cfRule type="containsText" dxfId="866" priority="246" operator="containsText" text="IMPLEMENTATION">
      <formula>NOT(ISERROR(SEARCH("IMPLEMENTATION",H41)))</formula>
    </cfRule>
    <cfRule type="containsText" dxfId="865" priority="555" operator="containsText" text="SITE">
      <formula>NOT(ISERROR(SEARCH("SITE",H41)))</formula>
    </cfRule>
    <cfRule type="containsText" dxfId="864" priority="247" operator="containsText" text="APPRAISAL">
      <formula>NOT(ISERROR(SEARCH("APPRAISAL",H41)))</formula>
    </cfRule>
    <cfRule type="containsText" dxfId="863" priority="248" operator="containsText" text="IMPACT">
      <formula>NOT(ISERROR(SEARCH("IMPACT",H41)))</formula>
    </cfRule>
    <cfRule type="containsText" dxfId="862" priority="556" operator="containsText" text="TRUSTEE">
      <formula>NOT(ISERROR(SEARCH("TRUSTEE",H41)))</formula>
    </cfRule>
    <cfRule type="containsText" dxfId="861" priority="255" operator="containsText" text="ADC">
      <formula>NOT(ISERROR(SEARCH("ADC",H41)))</formula>
    </cfRule>
    <cfRule type="containsText" dxfId="860" priority="254" operator="containsText" text="FAST STRATEGY">
      <formula>NOT(ISERROR(SEARCH("FAST STRATEGY",H41)))</formula>
    </cfRule>
    <cfRule type="containsText" dxfId="859" priority="253" operator="containsText" text="SBM">
      <formula>NOT(ISERROR(SEARCH("SBM",H41)))</formula>
    </cfRule>
    <cfRule type="containsText" dxfId="858" priority="252" operator="containsText" text="TRUSTEE">
      <formula>NOT(ISERROR(SEARCH("TRUSTEE",H41)))</formula>
    </cfRule>
    <cfRule type="containsText" dxfId="857" priority="557" operator="containsText" text="SBM">
      <formula>NOT(ISERROR(SEARCH("SBM",H41)))</formula>
    </cfRule>
    <cfRule type="containsText" dxfId="856" priority="249" operator="containsText" text="IMPACT">
      <formula>NOT(ISERROR(SEARCH("IMPACT",H41)))</formula>
    </cfRule>
  </conditionalFormatting>
  <conditionalFormatting sqref="H44:H46">
    <cfRule type="containsText" dxfId="855" priority="585" operator="containsText" text="SDP">
      <formula>NOT(ISERROR(SEARCH("SDP",H44)))</formula>
    </cfRule>
    <cfRule type="containsText" dxfId="854" priority="586" operator="containsText" text="SATS">
      <formula>NOT(ISERROR(SEARCH("SATS",H44)))</formula>
    </cfRule>
  </conditionalFormatting>
  <conditionalFormatting sqref="H44:H47">
    <cfRule type="containsText" dxfId="853" priority="610" operator="containsText" text="INTERIM PM">
      <formula>NOT(ISERROR(SEARCH("INTERIM PM",H44)))</formula>
    </cfRule>
  </conditionalFormatting>
  <conditionalFormatting sqref="H47 H52:H54 H58:H1048576 H41 H15:H24 H28:H35 H1:H7 B9:H9 H13:K13 H38:H39 H56">
    <cfRule type="containsText" dxfId="852" priority="622" operator="containsText" text="SDP">
      <formula>NOT(ISERROR(SEARCH("SDP",B1)))</formula>
    </cfRule>
  </conditionalFormatting>
  <conditionalFormatting sqref="H47">
    <cfRule type="containsText" dxfId="851" priority="612" operator="containsText" text="APPRAISAL">
      <formula>NOT(ISERROR(SEARCH("APPRAISAL",H47)))</formula>
    </cfRule>
    <cfRule type="containsText" dxfId="850" priority="613" operator="containsText" text="IMPACT">
      <formula>NOT(ISERROR(SEARCH("IMPACT",H47)))</formula>
    </cfRule>
    <cfRule type="containsText" dxfId="849" priority="614" operator="containsText" text="IMPACT">
      <formula>NOT(ISERROR(SEARCH("IMPACT",H47)))</formula>
    </cfRule>
    <cfRule type="containsText" dxfId="848" priority="615" operator="containsText" text="FAST FINANCE">
      <formula>NOT(ISERROR(SEARCH("FAST FINANCE",H47)))</formula>
    </cfRule>
    <cfRule type="containsText" dxfId="847" priority="616" operator="containsText" text="SITE">
      <formula>NOT(ISERROR(SEARCH("SITE",H47)))</formula>
    </cfRule>
    <cfRule type="containsText" dxfId="846" priority="618" operator="containsText" text="SBM">
      <formula>NOT(ISERROR(SEARCH("SBM",H47)))</formula>
    </cfRule>
    <cfRule type="containsText" dxfId="845" priority="619" operator="containsText" text="FAST STRATEGY">
      <formula>NOT(ISERROR(SEARCH("FAST STRATEGY",H47)))</formula>
    </cfRule>
    <cfRule type="containsText" dxfId="844" priority="620" operator="containsText" text="ADC">
      <formula>NOT(ISERROR(SEARCH("ADC",H47)))</formula>
    </cfRule>
    <cfRule type="containsText" dxfId="843" priority="621" operator="containsText" text="CEO">
      <formula>NOT(ISERROR(SEARCH("CEO",H47)))</formula>
    </cfRule>
    <cfRule type="containsText" dxfId="842" priority="617" operator="containsText" text="TRUSTEE">
      <formula>NOT(ISERROR(SEARCH("TRUSTEE",H47)))</formula>
    </cfRule>
    <cfRule type="containsText" dxfId="841" priority="611" operator="containsText" text="IMPLEMENTATION">
      <formula>NOT(ISERROR(SEARCH("IMPLEMENTATION",H47)))</formula>
    </cfRule>
  </conditionalFormatting>
  <conditionalFormatting sqref="H49">
    <cfRule type="containsText" dxfId="840" priority="537" operator="containsText" text="INTERIM PM">
      <formula>NOT(ISERROR(SEARCH("INTERIM PM",H49)))</formula>
    </cfRule>
    <cfRule type="containsText" dxfId="839" priority="575" operator="containsText" text="APPRAISAL">
      <formula>NOT(ISERROR(SEARCH("APPRAISAL",H49)))</formula>
    </cfRule>
    <cfRule type="containsText" dxfId="838" priority="562" operator="containsText" text="SATS">
      <formula>NOT(ISERROR(SEARCH("SATS",H49)))</formula>
    </cfRule>
    <cfRule type="containsText" dxfId="837" priority="561" operator="containsText" text="SDP">
      <formula>NOT(ISERROR(SEARCH("SDP",H49)))</formula>
    </cfRule>
    <cfRule type="containsText" dxfId="836" priority="582" operator="containsText" text="FAST STRATEGY">
      <formula>NOT(ISERROR(SEARCH("FAST STRATEGY",H49)))</formula>
    </cfRule>
    <cfRule type="containsText" dxfId="835" priority="581" operator="containsText" text="SBM">
      <formula>NOT(ISERROR(SEARCH("SBM",H49)))</formula>
    </cfRule>
    <cfRule type="containsText" dxfId="834" priority="580" operator="containsText" text="TRUSTEE">
      <formula>NOT(ISERROR(SEARCH("TRUSTEE",H49)))</formula>
    </cfRule>
    <cfRule type="containsText" dxfId="833" priority="579" operator="containsText" text="SITE">
      <formula>NOT(ISERROR(SEARCH("SITE",H49)))</formula>
    </cfRule>
    <cfRule type="containsText" dxfId="832" priority="578" operator="containsText" text="FAST FINANCE">
      <formula>NOT(ISERROR(SEARCH("FAST FINANCE",H49)))</formula>
    </cfRule>
    <cfRule type="containsText" dxfId="831" priority="577" operator="containsText" text="IMPACT">
      <formula>NOT(ISERROR(SEARCH("IMPACT",H49)))</formula>
    </cfRule>
    <cfRule type="containsText" dxfId="830" priority="576" operator="containsText" text="IMPACT">
      <formula>NOT(ISERROR(SEARCH("IMPACT",H49)))</formula>
    </cfRule>
    <cfRule type="containsText" dxfId="829" priority="584" operator="containsText" text="CEO">
      <formula>NOT(ISERROR(SEARCH("CEO",H49)))</formula>
    </cfRule>
    <cfRule type="containsText" dxfId="828" priority="574" operator="containsText" text="IMPLEMENTATION">
      <formula>NOT(ISERROR(SEARCH("IMPLEMENTATION",H49)))</formula>
    </cfRule>
    <cfRule type="containsText" dxfId="827" priority="573" operator="containsText" text="INTERIM PM">
      <formula>NOT(ISERROR(SEARCH("INTERIM PM",H49)))</formula>
    </cfRule>
    <cfRule type="containsText" dxfId="826" priority="548" operator="containsText" text="CEO">
      <formula>NOT(ISERROR(SEARCH("CEO",H49)))</formula>
    </cfRule>
    <cfRule type="containsText" dxfId="825" priority="547" operator="containsText" text="ADC">
      <formula>NOT(ISERROR(SEARCH("ADC",H49)))</formula>
    </cfRule>
    <cfRule type="containsText" dxfId="824" priority="546" operator="containsText" text="FAST STRATEGY">
      <formula>NOT(ISERROR(SEARCH("FAST STRATEGY",H49)))</formula>
    </cfRule>
    <cfRule type="containsText" dxfId="823" priority="545" operator="containsText" text="SBM">
      <formula>NOT(ISERROR(SEARCH("SBM",H49)))</formula>
    </cfRule>
    <cfRule type="containsText" dxfId="822" priority="544" operator="containsText" text="TRUSTEE">
      <formula>NOT(ISERROR(SEARCH("TRUSTEE",H49)))</formula>
    </cfRule>
    <cfRule type="containsText" dxfId="821" priority="543" operator="containsText" text="SITE">
      <formula>NOT(ISERROR(SEARCH("SITE",H49)))</formula>
    </cfRule>
    <cfRule type="containsText" dxfId="820" priority="542" operator="containsText" text="FAST FINANCE">
      <formula>NOT(ISERROR(SEARCH("FAST FINANCE",H49)))</formula>
    </cfRule>
    <cfRule type="containsText" dxfId="819" priority="541" operator="containsText" text="IMPACT">
      <formula>NOT(ISERROR(SEARCH("IMPACT",H49)))</formula>
    </cfRule>
    <cfRule type="containsText" dxfId="818" priority="540" operator="containsText" text="IMPACT">
      <formula>NOT(ISERROR(SEARCH("IMPACT",H49)))</formula>
    </cfRule>
    <cfRule type="containsText" dxfId="817" priority="539" operator="containsText" text="APPRAISAL">
      <formula>NOT(ISERROR(SEARCH("APPRAISAL",H49)))</formula>
    </cfRule>
    <cfRule type="containsText" dxfId="816" priority="538" operator="containsText" text="IMPLEMENTATION">
      <formula>NOT(ISERROR(SEARCH("IMPLEMENTATION",H49)))</formula>
    </cfRule>
    <cfRule type="containsText" dxfId="815" priority="583" operator="containsText" text="ADC">
      <formula>NOT(ISERROR(SEARCH("ADC",H49)))</formula>
    </cfRule>
  </conditionalFormatting>
  <conditionalFormatting sqref="H52">
    <cfRule type="containsText" dxfId="814" priority="264" operator="containsText" text="SITE">
      <formula>NOT(ISERROR(SEARCH("SITE",H52)))</formula>
    </cfRule>
    <cfRule type="containsText" dxfId="813" priority="588" operator="containsText" text="APPRAISAL">
      <formula>NOT(ISERROR(SEARCH("APPRAISAL",H52)))</formula>
    </cfRule>
    <cfRule type="containsText" dxfId="812" priority="266" operator="containsText" text="SBM">
      <formula>NOT(ISERROR(SEARCH("SBM",H52)))</formula>
    </cfRule>
    <cfRule type="containsText" dxfId="811" priority="267" operator="containsText" text="FAST STRATEGY">
      <formula>NOT(ISERROR(SEARCH("FAST STRATEGY",H52)))</formula>
    </cfRule>
    <cfRule type="containsText" dxfId="810" priority="587" operator="containsText" text="IMPLEMENTATION">
      <formula>NOT(ISERROR(SEARCH("IMPLEMENTATION",H52)))</formula>
    </cfRule>
    <cfRule type="containsText" dxfId="809" priority="590" operator="containsText" text="IMPACT">
      <formula>NOT(ISERROR(SEARCH("IMPACT",H52)))</formula>
    </cfRule>
    <cfRule type="containsText" dxfId="808" priority="589" operator="containsText" text="IMPACT">
      <formula>NOT(ISERROR(SEARCH("IMPACT",H52)))</formula>
    </cfRule>
    <cfRule type="containsText" dxfId="807" priority="595" operator="containsText" text="FAST STRATEGY">
      <formula>NOT(ISERROR(SEARCH("FAST STRATEGY",H52)))</formula>
    </cfRule>
    <cfRule type="containsText" dxfId="806" priority="260" operator="containsText" text="APPRAISAL">
      <formula>NOT(ISERROR(SEARCH("APPRAISAL",H52)))</formula>
    </cfRule>
    <cfRule type="containsText" dxfId="805" priority="597" operator="containsText" text="CEO">
      <formula>NOT(ISERROR(SEARCH("CEO",H52)))</formula>
    </cfRule>
    <cfRule type="containsText" dxfId="804" priority="596" operator="containsText" text="ADC">
      <formula>NOT(ISERROR(SEARCH("ADC",H52)))</formula>
    </cfRule>
    <cfRule type="containsText" dxfId="803" priority="258" operator="containsText" text="INTERIM PM">
      <formula>NOT(ISERROR(SEARCH("INTERIM PM",H52)))</formula>
    </cfRule>
    <cfRule type="containsText" dxfId="802" priority="594" operator="containsText" text="SBM">
      <formula>NOT(ISERROR(SEARCH("SBM",H52)))</formula>
    </cfRule>
    <cfRule type="containsText" dxfId="801" priority="593" operator="containsText" text="TRUSTEE">
      <formula>NOT(ISERROR(SEARCH("TRUSTEE",H52)))</formula>
    </cfRule>
    <cfRule type="containsText" dxfId="800" priority="592" operator="containsText" text="SITE">
      <formula>NOT(ISERROR(SEARCH("SITE",H52)))</formula>
    </cfRule>
    <cfRule type="containsText" dxfId="799" priority="591" operator="containsText" text="FAST FINANCE">
      <formula>NOT(ISERROR(SEARCH("FAST FINANCE",H52)))</formula>
    </cfRule>
    <cfRule type="containsText" dxfId="798" priority="259" operator="containsText" text="IMPLEMENTATION">
      <formula>NOT(ISERROR(SEARCH("IMPLEMENTATION",H52)))</formula>
    </cfRule>
    <cfRule type="containsText" dxfId="797" priority="261" operator="containsText" text="IMPACT">
      <formula>NOT(ISERROR(SEARCH("IMPACT",H52)))</formula>
    </cfRule>
    <cfRule type="containsText" dxfId="796" priority="262" operator="containsText" text="IMPACT">
      <formula>NOT(ISERROR(SEARCH("IMPACT",H52)))</formula>
    </cfRule>
    <cfRule type="containsText" dxfId="795" priority="268" operator="containsText" text="ADC">
      <formula>NOT(ISERROR(SEARCH("ADC",H52)))</formula>
    </cfRule>
    <cfRule type="containsText" dxfId="794" priority="269" operator="containsText" text="CEO">
      <formula>NOT(ISERROR(SEARCH("CEO",H52)))</formula>
    </cfRule>
    <cfRule type="containsText" dxfId="793" priority="263" operator="containsText" text="FAST FINANCE">
      <formula>NOT(ISERROR(SEARCH("FAST FINANCE",H52)))</formula>
    </cfRule>
    <cfRule type="containsText" dxfId="792" priority="265" operator="containsText" text="TRUSTEE">
      <formula>NOT(ISERROR(SEARCH("TRUSTEE",H52)))</formula>
    </cfRule>
  </conditionalFormatting>
  <conditionalFormatting sqref="H52:H53">
    <cfRule type="containsText" dxfId="791" priority="623" operator="containsText" text="SATS">
      <formula>NOT(ISERROR(SEARCH("SATS",H52)))</formula>
    </cfRule>
    <cfRule type="containsText" dxfId="790" priority="626" operator="containsText" text="IMPLEMENTATION">
      <formula>NOT(ISERROR(SEARCH("IMPLEMENTATION",H52)))</formula>
    </cfRule>
    <cfRule type="containsText" dxfId="789" priority="624" operator="containsText" text="INTERIM PM">
      <formula>NOT(ISERROR(SEARCH("INTERIM PM",H52)))</formula>
    </cfRule>
  </conditionalFormatting>
  <conditionalFormatting sqref="H54">
    <cfRule type="containsText" dxfId="788" priority="487" operator="containsText" text="IMPACT">
      <formula>NOT(ISERROR(SEARCH("IMPACT",H54)))</formula>
    </cfRule>
    <cfRule type="containsText" dxfId="787" priority="488" operator="containsText" text="IMPACT">
      <formula>NOT(ISERROR(SEARCH("IMPACT",H54)))</formula>
    </cfRule>
    <cfRule type="containsText" dxfId="786" priority="489" operator="containsText" text="FAST FINANCE">
      <formula>NOT(ISERROR(SEARCH("FAST FINANCE",H54)))</formula>
    </cfRule>
    <cfRule type="containsText" dxfId="785" priority="490" operator="containsText" text="SITE">
      <formula>NOT(ISERROR(SEARCH("SITE",H54)))</formula>
    </cfRule>
    <cfRule type="containsText" dxfId="784" priority="491" operator="containsText" text="TRUSTEE">
      <formula>NOT(ISERROR(SEARCH("TRUSTEE",H54)))</formula>
    </cfRule>
    <cfRule type="containsText" dxfId="783" priority="492" operator="containsText" text="SBM">
      <formula>NOT(ISERROR(SEARCH("SBM",H54)))</formula>
    </cfRule>
    <cfRule type="containsText" dxfId="782" priority="493" operator="containsText" text="FAST STRATEGY">
      <formula>NOT(ISERROR(SEARCH("FAST STRATEGY",H54)))</formula>
    </cfRule>
    <cfRule type="containsText" dxfId="781" priority="494" operator="containsText" text="ADC">
      <formula>NOT(ISERROR(SEARCH("ADC",H54)))</formula>
    </cfRule>
    <cfRule type="containsText" dxfId="780" priority="495" operator="containsText" text="CEO">
      <formula>NOT(ISERROR(SEARCH("CEO",H54)))</formula>
    </cfRule>
    <cfRule type="containsText" dxfId="779" priority="476" operator="containsText" text="IMPACT">
      <formula>NOT(ISERROR(SEARCH("IMPACT",H54)))</formula>
    </cfRule>
    <cfRule type="containsText" dxfId="778" priority="470" operator="containsText" text="SDP">
      <formula>NOT(ISERROR(SEARCH("SDP",H54)))</formula>
    </cfRule>
    <cfRule type="containsText" dxfId="777" priority="471" operator="containsText" text="SATS">
      <formula>NOT(ISERROR(SEARCH("SATS",H54)))</formula>
    </cfRule>
    <cfRule type="containsText" dxfId="776" priority="472" operator="containsText" text="INTERIM PM">
      <formula>NOT(ISERROR(SEARCH("INTERIM PM",H54)))</formula>
    </cfRule>
    <cfRule type="containsText" dxfId="775" priority="473" operator="containsText" text="IMPLEMENTATION">
      <formula>NOT(ISERROR(SEARCH("IMPLEMENTATION",H54)))</formula>
    </cfRule>
    <cfRule type="containsText" dxfId="774" priority="474" operator="containsText" text="APPRAISAL">
      <formula>NOT(ISERROR(SEARCH("APPRAISAL",H54)))</formula>
    </cfRule>
    <cfRule type="containsText" dxfId="773" priority="475" operator="containsText" text="IMPACT">
      <formula>NOT(ISERROR(SEARCH("IMPACT",H54)))</formula>
    </cfRule>
    <cfRule type="containsText" dxfId="772" priority="477" operator="containsText" text="FAST FINANCE">
      <formula>NOT(ISERROR(SEARCH("FAST FINANCE",H54)))</formula>
    </cfRule>
    <cfRule type="containsText" dxfId="771" priority="478" operator="containsText" text="SITE">
      <formula>NOT(ISERROR(SEARCH("SITE",H54)))</formula>
    </cfRule>
    <cfRule type="containsText" dxfId="770" priority="479" operator="containsText" text="TRUSTEE">
      <formula>NOT(ISERROR(SEARCH("TRUSTEE",H54)))</formula>
    </cfRule>
    <cfRule type="containsText" dxfId="769" priority="480" operator="containsText" text="SBM">
      <formula>NOT(ISERROR(SEARCH("SBM",H54)))</formula>
    </cfRule>
    <cfRule type="containsText" dxfId="768" priority="481" operator="containsText" text="FAST STRATEGY">
      <formula>NOT(ISERROR(SEARCH("FAST STRATEGY",H54)))</formula>
    </cfRule>
    <cfRule type="containsText" dxfId="767" priority="482" operator="containsText" text="ADC">
      <formula>NOT(ISERROR(SEARCH("ADC",H54)))</formula>
    </cfRule>
    <cfRule type="containsText" dxfId="766" priority="483" operator="containsText" text="CEO">
      <formula>NOT(ISERROR(SEARCH("CEO",H54)))</formula>
    </cfRule>
  </conditionalFormatting>
  <conditionalFormatting sqref="H61">
    <cfRule type="containsText" dxfId="765" priority="563" operator="containsText" text="IMPLEMENTATION">
      <formula>NOT(ISERROR(SEARCH("IMPLEMENTATION",H61)))</formula>
    </cfRule>
    <cfRule type="containsText" dxfId="764" priority="571" operator="containsText" text="FAST STRATEGY">
      <formula>NOT(ISERROR(SEARCH("FAST STRATEGY",H61)))</formula>
    </cfRule>
    <cfRule type="containsText" dxfId="763" priority="570" operator="containsText" text="SBM">
      <formula>NOT(ISERROR(SEARCH("SBM",H61)))</formula>
    </cfRule>
    <cfRule type="containsText" dxfId="762" priority="564" operator="containsText" text="APPRAISAL">
      <formula>NOT(ISERROR(SEARCH("APPRAISAL",H61)))</formula>
    </cfRule>
    <cfRule type="containsText" dxfId="761" priority="565" operator="containsText" text="IMPACT">
      <formula>NOT(ISERROR(SEARCH("IMPACT",H61)))</formula>
    </cfRule>
    <cfRule type="containsText" dxfId="760" priority="566" operator="containsText" text="IMPACT">
      <formula>NOT(ISERROR(SEARCH("IMPACT",H61)))</formula>
    </cfRule>
    <cfRule type="containsText" dxfId="759" priority="567" operator="containsText" text="FAST FINANCE">
      <formula>NOT(ISERROR(SEARCH("FAST FINANCE",H61)))</formula>
    </cfRule>
    <cfRule type="containsText" dxfId="758" priority="569" operator="containsText" text="TRUSTEE">
      <formula>NOT(ISERROR(SEARCH("TRUSTEE",H61)))</formula>
    </cfRule>
    <cfRule type="containsText" dxfId="757" priority="572" operator="containsText" text="ADC">
      <formula>NOT(ISERROR(SEARCH("ADC",H61)))</formula>
    </cfRule>
    <cfRule type="containsText" dxfId="756" priority="568" operator="containsText" text="SITE">
      <formula>NOT(ISERROR(SEARCH("SITE",H61)))</formula>
    </cfRule>
  </conditionalFormatting>
  <conditionalFormatting sqref="H25:I26 H28:H29 H37:K37 H41 H44:H47 G49:I49 L49:M49 H57:H1048576 H52:H54">
    <cfRule type="containsText" dxfId="755" priority="690" operator="containsText" text="SATS">
      <formula>NOT(ISERROR(SEARCH("SATS",G25)))</formula>
    </cfRule>
  </conditionalFormatting>
  <conditionalFormatting sqref="H37:I37">
    <cfRule type="containsText" dxfId="754" priority="178" operator="containsText" text="SDP">
      <formula>NOT(ISERROR(SEARCH("SDP",H37)))</formula>
    </cfRule>
  </conditionalFormatting>
  <conditionalFormatting sqref="H40:I41">
    <cfRule type="containsText" dxfId="753" priority="677" operator="containsText" text="INTERIM PM">
      <formula>NOT(ISERROR(SEARCH("INTERIM PM",H40)))</formula>
    </cfRule>
  </conditionalFormatting>
  <conditionalFormatting sqref="H41:I41 L41:M41 G42">
    <cfRule type="containsText" dxfId="752" priority="1309" operator="containsText" text="FAST FINANCE">
      <formula>NOT(ISERROR(SEARCH("FAST FINANCE",G41)))</formula>
    </cfRule>
    <cfRule type="containsText" dxfId="751" priority="1310" operator="containsText" text="SITE">
      <formula>NOT(ISERROR(SEARCH("SITE",G41)))</formula>
    </cfRule>
    <cfRule type="containsText" dxfId="750" priority="1311" operator="containsText" text="TRUSTEE">
      <formula>NOT(ISERROR(SEARCH("TRUSTEE",G41)))</formula>
    </cfRule>
    <cfRule type="containsText" dxfId="749" priority="1312" operator="containsText" text="SBM">
      <formula>NOT(ISERROR(SEARCH("SBM",G41)))</formula>
    </cfRule>
    <cfRule type="containsText" dxfId="748" priority="1313" operator="containsText" text="FAST STRATEGY">
      <formula>NOT(ISERROR(SEARCH("FAST STRATEGY",G41)))</formula>
    </cfRule>
    <cfRule type="containsText" dxfId="747" priority="1314" operator="containsText" text="ADC">
      <formula>NOT(ISERROR(SEARCH("ADC",G41)))</formula>
    </cfRule>
    <cfRule type="containsText" dxfId="746" priority="1306" operator="containsText" text="APPRAISAL">
      <formula>NOT(ISERROR(SEARCH("APPRAISAL",G41)))</formula>
    </cfRule>
    <cfRule type="containsText" dxfId="745" priority="1315" operator="containsText" text="CEO">
      <formula>NOT(ISERROR(SEARCH("CEO",G41)))</formula>
    </cfRule>
    <cfRule type="containsText" dxfId="744" priority="1307" operator="containsText" text="IMPACT">
      <formula>NOT(ISERROR(SEARCH("IMPACT",G41)))</formula>
    </cfRule>
    <cfRule type="containsText" dxfId="743" priority="1308" operator="containsText" text="IMPACT">
      <formula>NOT(ISERROR(SEARCH("IMPACT",G41)))</formula>
    </cfRule>
  </conditionalFormatting>
  <conditionalFormatting sqref="H41:I41">
    <cfRule type="containsText" dxfId="742" priority="60" operator="containsText" text="SATS">
      <formula>NOT(ISERROR(SEARCH("SATS",H41)))</formula>
    </cfRule>
    <cfRule type="containsText" dxfId="741" priority="257" operator="containsText" text="INTERIM PM">
      <formula>NOT(ISERROR(SEARCH("INTERIM PM",H41)))</formula>
    </cfRule>
  </conditionalFormatting>
  <conditionalFormatting sqref="H53:I53 E49:I49">
    <cfRule type="containsText" dxfId="740" priority="651" operator="containsText" text="INTERIM PM">
      <formula>NOT(ISERROR(SEARCH("INTERIM PM",E49)))</formula>
    </cfRule>
  </conditionalFormatting>
  <conditionalFormatting sqref="H13:K13">
    <cfRule type="containsText" dxfId="739" priority="469" operator="containsText" text="FAST FINANCE">
      <formula>NOT(ISERROR(SEARCH("FAST FINANCE",H13)))</formula>
    </cfRule>
  </conditionalFormatting>
  <conditionalFormatting sqref="I11">
    <cfRule type="containsText" dxfId="738" priority="744" operator="containsText" text="IMPLEMENTATION">
      <formula>NOT(ISERROR(SEARCH("IMPLEMENTATION",I11)))</formula>
    </cfRule>
    <cfRule type="containsText" dxfId="737" priority="745" operator="containsText" text="APPRAISAL">
      <formula>NOT(ISERROR(SEARCH("APPRAISAL",I11)))</formula>
    </cfRule>
  </conditionalFormatting>
  <conditionalFormatting sqref="I11:I12">
    <cfRule type="containsText" dxfId="736" priority="160" operator="containsText" text="FAST FINANCE">
      <formula>NOT(ISERROR(SEARCH("FAST FINANCE",I11)))</formula>
    </cfRule>
    <cfRule type="containsText" dxfId="735" priority="161" operator="containsText" text="SATS">
      <formula>NOT(ISERROR(SEARCH("SATS",I11)))</formula>
    </cfRule>
  </conditionalFormatting>
  <conditionalFormatting sqref="I12">
    <cfRule type="containsText" dxfId="734" priority="163" operator="containsText" text="APPRAISAL">
      <formula>NOT(ISERROR(SEARCH("APPRAISAL",I12)))</formula>
    </cfRule>
    <cfRule type="containsText" dxfId="733" priority="162" operator="containsText" text="IMPLEMENTATION">
      <formula>NOT(ISERROR(SEARCH("IMPLEMENTATION",I12)))</formula>
    </cfRule>
  </conditionalFormatting>
  <conditionalFormatting sqref="I16">
    <cfRule type="containsText" dxfId="732" priority="188" operator="containsText" text="SATS">
      <formula>NOT(ISERROR(SEARCH("SATS",I16)))</formula>
    </cfRule>
    <cfRule type="containsText" dxfId="731" priority="189" operator="containsText" text="FAST FINANCE">
      <formula>NOT(ISERROR(SEARCH("FAST FINANCE",I16)))</formula>
    </cfRule>
    <cfRule type="containsText" dxfId="730" priority="190" operator="containsText" text="SATS">
      <formula>NOT(ISERROR(SEARCH("SATS",I16)))</formula>
    </cfRule>
    <cfRule type="containsText" dxfId="729" priority="191" operator="containsText" text="IMPLEMENTATION">
      <formula>NOT(ISERROR(SEARCH("IMPLEMENTATION",I16)))</formula>
    </cfRule>
    <cfRule type="containsText" dxfId="728" priority="192" operator="containsText" text="APPRAISAL">
      <formula>NOT(ISERROR(SEARCH("APPRAISAL",I16)))</formula>
    </cfRule>
  </conditionalFormatting>
  <conditionalFormatting sqref="I16:I17">
    <cfRule type="containsText" dxfId="727" priority="157" operator="containsText" text="FAST FINANCE">
      <formula>NOT(ISERROR(SEARCH("FAST FINANCE",I16)))</formula>
    </cfRule>
  </conditionalFormatting>
  <conditionalFormatting sqref="I17">
    <cfRule type="containsText" dxfId="726" priority="155" operator="containsText" text="IMPLEMENTATION">
      <formula>NOT(ISERROR(SEARCH("IMPLEMENTATION",I17)))</formula>
    </cfRule>
    <cfRule type="containsText" dxfId="725" priority="154" operator="containsText" text="SATS">
      <formula>NOT(ISERROR(SEARCH("SATS",I17)))</formula>
    </cfRule>
    <cfRule type="containsText" dxfId="724" priority="153" operator="containsText" text="APPRAISAL">
      <formula>NOT(ISERROR(SEARCH("APPRAISAL",I17)))</formula>
    </cfRule>
    <cfRule type="containsText" dxfId="723" priority="152" operator="containsText" text="IMPLEMENTATION">
      <formula>NOT(ISERROR(SEARCH("IMPLEMENTATION",I17)))</formula>
    </cfRule>
    <cfRule type="containsText" dxfId="722" priority="151" operator="containsText" text="SATS">
      <formula>NOT(ISERROR(SEARCH("SATS",I17)))</formula>
    </cfRule>
    <cfRule type="containsText" dxfId="721" priority="150" operator="containsText" text="FAST FINANCE">
      <formula>NOT(ISERROR(SEARCH("FAST FINANCE",I17)))</formula>
    </cfRule>
    <cfRule type="containsText" dxfId="720" priority="156" operator="containsText" text="APPRAISAL">
      <formula>NOT(ISERROR(SEARCH("APPRAISAL",I17)))</formula>
    </cfRule>
    <cfRule type="containsText" dxfId="719" priority="159" operator="containsText" text="APPRAISAL">
      <formula>NOT(ISERROR(SEARCH("APPRAISAL",I17)))</formula>
    </cfRule>
    <cfRule type="containsText" dxfId="718" priority="158" operator="containsText" text="IMPLEMENTATION">
      <formula>NOT(ISERROR(SEARCH("IMPLEMENTATION",I17)))</formula>
    </cfRule>
  </conditionalFormatting>
  <conditionalFormatting sqref="I19">
    <cfRule type="containsText" dxfId="717" priority="242" operator="containsText" text="APPRAISAL">
      <formula>NOT(ISERROR(SEARCH("APPRAISAL",I19)))</formula>
    </cfRule>
    <cfRule type="containsText" dxfId="716" priority="240" operator="containsText" text="INTERIM PM">
      <formula>NOT(ISERROR(SEARCH("INTERIM PM",I19)))</formula>
    </cfRule>
    <cfRule type="containsText" dxfId="715" priority="241" operator="containsText" text="IMPLEMENTATION">
      <formula>NOT(ISERROR(SEARCH("IMPLEMENTATION",I19)))</formula>
    </cfRule>
    <cfRule type="containsText" dxfId="714" priority="243" operator="containsText" text="FAST FINANCE">
      <formula>NOT(ISERROR(SEARCH("FAST FINANCE",I19)))</formula>
    </cfRule>
  </conditionalFormatting>
  <conditionalFormatting sqref="I20">
    <cfRule type="containsText" dxfId="713" priority="184" operator="containsText" text="APPRAISAL">
      <formula>NOT(ISERROR(SEARCH("APPRAISAL",I20)))</formula>
    </cfRule>
    <cfRule type="containsText" dxfId="712" priority="183" operator="containsText" text="IMPLEMENTATION">
      <formula>NOT(ISERROR(SEARCH("IMPLEMENTATION",I20)))</formula>
    </cfRule>
    <cfRule type="containsText" dxfId="711" priority="185" operator="containsText" text="IMPLEMENTATION">
      <formula>NOT(ISERROR(SEARCH("IMPLEMENTATION",I20)))</formula>
    </cfRule>
    <cfRule type="containsText" dxfId="710" priority="186" operator="containsText" text="APPRAISAL">
      <formula>NOT(ISERROR(SEARCH("APPRAISAL",I20)))</formula>
    </cfRule>
    <cfRule type="containsText" dxfId="709" priority="179" operator="containsText" text="FAST FINANCE">
      <formula>NOT(ISERROR(SEARCH("FAST FINANCE",I20)))</formula>
    </cfRule>
    <cfRule type="containsText" dxfId="708" priority="180" operator="containsText" text="SATS">
      <formula>NOT(ISERROR(SEARCH("SATS",I20)))</formula>
    </cfRule>
    <cfRule type="containsText" dxfId="707" priority="181" operator="containsText" text="FAST FINANCE">
      <formula>NOT(ISERROR(SEARCH("FAST FINANCE",I20)))</formula>
    </cfRule>
    <cfRule type="containsText" dxfId="706" priority="182" operator="containsText" text="SATS">
      <formula>NOT(ISERROR(SEARCH("SATS",I20)))</formula>
    </cfRule>
  </conditionalFormatting>
  <conditionalFormatting sqref="I23">
    <cfRule type="containsText" dxfId="705" priority="140" operator="containsText" text="APPRAISAL">
      <formula>NOT(ISERROR(SEARCH("APPRAISAL",I23)))</formula>
    </cfRule>
    <cfRule type="containsText" dxfId="704" priority="139" operator="containsText" text="IMPLEMENTATION">
      <formula>NOT(ISERROR(SEARCH("IMPLEMENTATION",I23)))</formula>
    </cfRule>
    <cfRule type="containsText" dxfId="703" priority="138" operator="containsText" text="SATS">
      <formula>NOT(ISERROR(SEARCH("SATS",I23)))</formula>
    </cfRule>
    <cfRule type="containsText" dxfId="702" priority="137" operator="containsText" text="FAST FINANCE">
      <formula>NOT(ISERROR(SEARCH("FAST FINANCE",I23)))</formula>
    </cfRule>
    <cfRule type="containsText" dxfId="701" priority="149" operator="containsText" text="APPRAISAL">
      <formula>NOT(ISERROR(SEARCH("APPRAISAL",I23)))</formula>
    </cfRule>
    <cfRule type="containsText" dxfId="700" priority="148" operator="containsText" text="IMPLEMENTATION">
      <formula>NOT(ISERROR(SEARCH("IMPLEMENTATION",I23)))</formula>
    </cfRule>
    <cfRule type="containsText" dxfId="699" priority="144" operator="containsText" text="FAST FINANCE">
      <formula>NOT(ISERROR(SEARCH("FAST FINANCE",I23)))</formula>
    </cfRule>
    <cfRule type="containsText" dxfId="698" priority="147" operator="containsText" text="FAST FINANCE">
      <formula>NOT(ISERROR(SEARCH("FAST FINANCE",I23)))</formula>
    </cfRule>
    <cfRule type="containsText" dxfId="697" priority="146" operator="containsText" text="APPRAISAL">
      <formula>NOT(ISERROR(SEARCH("APPRAISAL",I23)))</formula>
    </cfRule>
    <cfRule type="containsText" dxfId="696" priority="145" operator="containsText" text="IMPLEMENTATION">
      <formula>NOT(ISERROR(SEARCH("IMPLEMENTATION",I23)))</formula>
    </cfRule>
    <cfRule type="containsText" dxfId="695" priority="143" operator="containsText" text="APPRAISAL">
      <formula>NOT(ISERROR(SEARCH("APPRAISAL",I23)))</formula>
    </cfRule>
    <cfRule type="containsText" dxfId="694" priority="142" operator="containsText" text="IMPLEMENTATION">
      <formula>NOT(ISERROR(SEARCH("IMPLEMENTATION",I23)))</formula>
    </cfRule>
    <cfRule type="containsText" dxfId="693" priority="141" operator="containsText" text="SATS">
      <formula>NOT(ISERROR(SEARCH("SATS",I23)))</formula>
    </cfRule>
  </conditionalFormatting>
  <conditionalFormatting sqref="I25">
    <cfRule type="containsText" dxfId="692" priority="236" operator="containsText" text="IMPLEMENTATION">
      <formula>NOT(ISERROR(SEARCH("IMPLEMENTATION",I25)))</formula>
    </cfRule>
    <cfRule type="containsText" dxfId="691" priority="235" operator="containsText" text="INTERIM PM">
      <formula>NOT(ISERROR(SEARCH("INTERIM PM",I25)))</formula>
    </cfRule>
    <cfRule type="containsText" dxfId="690" priority="238" operator="containsText" text="FAST FINANCE">
      <formula>NOT(ISERROR(SEARCH("FAST FINANCE",I25)))</formula>
    </cfRule>
    <cfRule type="containsText" dxfId="689" priority="237" operator="containsText" text="APPRAISAL">
      <formula>NOT(ISERROR(SEARCH("APPRAISAL",I25)))</formula>
    </cfRule>
  </conditionalFormatting>
  <conditionalFormatting sqref="I26 I28 F28:G29 L29:M29">
    <cfRule type="containsText" dxfId="688" priority="1594" operator="containsText" text="SITE">
      <formula>NOT(ISERROR(SEARCH("SITE",F26)))</formula>
    </cfRule>
    <cfRule type="containsText" dxfId="687" priority="1595" operator="containsText" text="TRUSTEE">
      <formula>NOT(ISERROR(SEARCH("TRUSTEE",F26)))</formula>
    </cfRule>
    <cfRule type="containsText" dxfId="686" priority="1596" operator="containsText" text="SBM">
      <formula>NOT(ISERROR(SEARCH("SBM",F26)))</formula>
    </cfRule>
    <cfRule type="containsText" dxfId="685" priority="1597" operator="containsText" text="FAST STRATEGY">
      <formula>NOT(ISERROR(SEARCH("FAST STRATEGY",F26)))</formula>
    </cfRule>
    <cfRule type="containsText" dxfId="684" priority="1599" operator="containsText" text="CEO">
      <formula>NOT(ISERROR(SEARCH("CEO",F26)))</formula>
    </cfRule>
    <cfRule type="containsText" dxfId="683" priority="1598" operator="containsText" text="ADC">
      <formula>NOT(ISERROR(SEARCH("ADC",F26)))</formula>
    </cfRule>
    <cfRule type="containsText" dxfId="682" priority="1592" operator="containsText" text="IMPACT">
      <formula>NOT(ISERROR(SEARCH("IMPACT",F26)))</formula>
    </cfRule>
    <cfRule type="containsText" dxfId="681" priority="1593" operator="containsText" text="FAST FINANCE">
      <formula>NOT(ISERROR(SEARCH("FAST FINANCE",F26)))</formula>
    </cfRule>
  </conditionalFormatting>
  <conditionalFormatting sqref="I28 F28:G29 B3:G4 D19:G23 I26 L29:M29 D24:F24 F41 G42 D25:G25 B5:F5 B6:G6 B7:F7">
    <cfRule type="containsText" dxfId="680" priority="1591" operator="containsText" text="IMPACT">
      <formula>NOT(ISERROR(SEARCH("IMPACT",B3)))</formula>
    </cfRule>
  </conditionalFormatting>
  <conditionalFormatting sqref="I28 F28:G29">
    <cfRule type="containsText" dxfId="679" priority="1588" operator="containsText" text="INTERIM PM">
      <formula>NOT(ISERROR(SEARCH("INTERIM PM",F28)))</formula>
    </cfRule>
    <cfRule type="containsText" dxfId="678" priority="1590" operator="containsText" text="APPRAISAL">
      <formula>NOT(ISERROR(SEARCH("APPRAISAL",F28)))</formula>
    </cfRule>
    <cfRule type="containsText" dxfId="677" priority="1589" operator="containsText" text="IMPLEMENTATION">
      <formula>NOT(ISERROR(SEARCH("IMPLEMENTATION",F28)))</formula>
    </cfRule>
  </conditionalFormatting>
  <conditionalFormatting sqref="I28">
    <cfRule type="containsText" dxfId="676" priority="118" operator="containsText" text="IMPLEMENTATION">
      <formula>NOT(ISERROR(SEARCH("IMPLEMENTATION",I28)))</formula>
    </cfRule>
    <cfRule type="containsText" dxfId="675" priority="119" operator="containsText" text="APPRAISAL">
      <formula>NOT(ISERROR(SEARCH("APPRAISAL",I28)))</formula>
    </cfRule>
    <cfRule type="containsText" dxfId="674" priority="120" operator="containsText" text="SDP">
      <formula>NOT(ISERROR(SEARCH("SDP",I28)))</formula>
    </cfRule>
    <cfRule type="containsText" dxfId="673" priority="121" operator="containsText" text="SATS">
      <formula>NOT(ISERROR(SEARCH("SATS",I28)))</formula>
    </cfRule>
    <cfRule type="containsText" dxfId="672" priority="122" operator="containsText" text="INTERIM PM">
      <formula>NOT(ISERROR(SEARCH("INTERIM PM",I28)))</formula>
    </cfRule>
    <cfRule type="containsText" dxfId="671" priority="123" operator="containsText" text="IMPLEMENTATION">
      <formula>NOT(ISERROR(SEARCH("IMPLEMENTATION",I28)))</formula>
    </cfRule>
    <cfRule type="containsText" dxfId="670" priority="124" operator="containsText" text="APPRAISAL">
      <formula>NOT(ISERROR(SEARCH("APPRAISAL",I28)))</formula>
    </cfRule>
    <cfRule type="containsText" dxfId="669" priority="125" operator="containsText" text="IMPACT">
      <formula>NOT(ISERROR(SEARCH("IMPACT",I28)))</formula>
    </cfRule>
    <cfRule type="containsText" dxfId="668" priority="126" operator="containsText" text="IMPACT">
      <formula>NOT(ISERROR(SEARCH("IMPACT",I28)))</formula>
    </cfRule>
    <cfRule type="containsText" dxfId="667" priority="127" operator="containsText" text="FAST FINANCE">
      <formula>NOT(ISERROR(SEARCH("FAST FINANCE",I28)))</formula>
    </cfRule>
    <cfRule type="containsText" dxfId="666" priority="128" operator="containsText" text="SITE">
      <formula>NOT(ISERROR(SEARCH("SITE",I28)))</formula>
    </cfRule>
    <cfRule type="containsText" dxfId="665" priority="136" operator="containsText" text="FAST FINANCE">
      <formula>NOT(ISERROR(SEARCH("FAST FINANCE",I28)))</formula>
    </cfRule>
    <cfRule type="containsText" dxfId="664" priority="135" operator="containsText" text="APPRAISAL">
      <formula>NOT(ISERROR(SEARCH("APPRAISAL",I28)))</formula>
    </cfRule>
    <cfRule type="containsText" dxfId="663" priority="134" operator="containsText" text="IMPLEMENTATION">
      <formula>NOT(ISERROR(SEARCH("IMPLEMENTATION",I28)))</formula>
    </cfRule>
    <cfRule type="containsText" dxfId="662" priority="133" operator="containsText" text="CEO">
      <formula>NOT(ISERROR(SEARCH("CEO",I28)))</formula>
    </cfRule>
    <cfRule type="containsText" dxfId="661" priority="132" operator="containsText" text="ADC">
      <formula>NOT(ISERROR(SEARCH("ADC",I28)))</formula>
    </cfRule>
    <cfRule type="containsText" dxfId="660" priority="131" operator="containsText" text="FAST STRATEGY">
      <formula>NOT(ISERROR(SEARCH("FAST STRATEGY",I28)))</formula>
    </cfRule>
    <cfRule type="containsText" dxfId="659" priority="130" operator="containsText" text="SBM">
      <formula>NOT(ISERROR(SEARCH("SBM",I28)))</formula>
    </cfRule>
    <cfRule type="containsText" dxfId="658" priority="129" operator="containsText" text="TRUSTEE">
      <formula>NOT(ISERROR(SEARCH("TRUSTEE",I28)))</formula>
    </cfRule>
    <cfRule type="containsText" dxfId="657" priority="107" operator="containsText" text="FAST FINANCE">
      <formula>NOT(ISERROR(SEARCH("FAST FINANCE",I28)))</formula>
    </cfRule>
    <cfRule type="containsText" dxfId="656" priority="108" operator="containsText" text="SATS">
      <formula>NOT(ISERROR(SEARCH("SATS",I28)))</formula>
    </cfRule>
    <cfRule type="containsText" dxfId="655" priority="109" operator="containsText" text="IMPLEMENTATION">
      <formula>NOT(ISERROR(SEARCH("IMPLEMENTATION",I28)))</formula>
    </cfRule>
    <cfRule type="containsText" dxfId="654" priority="110" operator="containsText" text="APPRAISAL">
      <formula>NOT(ISERROR(SEARCH("APPRAISAL",I28)))</formula>
    </cfRule>
    <cfRule type="containsText" dxfId="653" priority="111" operator="containsText" text="SATS">
      <formula>NOT(ISERROR(SEARCH("SATS",I28)))</formula>
    </cfRule>
    <cfRule type="containsText" dxfId="652" priority="112" operator="containsText" text="IMPLEMENTATION">
      <formula>NOT(ISERROR(SEARCH("IMPLEMENTATION",I28)))</formula>
    </cfRule>
    <cfRule type="containsText" dxfId="651" priority="113" operator="containsText" text="APPRAISAL">
      <formula>NOT(ISERROR(SEARCH("APPRAISAL",I28)))</formula>
    </cfRule>
    <cfRule type="containsText" dxfId="650" priority="114" operator="containsText" text="FAST FINANCE">
      <formula>NOT(ISERROR(SEARCH("FAST FINANCE",I28)))</formula>
    </cfRule>
    <cfRule type="containsText" dxfId="649" priority="115" operator="containsText" text="IMPLEMENTATION">
      <formula>NOT(ISERROR(SEARCH("IMPLEMENTATION",I28)))</formula>
    </cfRule>
    <cfRule type="containsText" dxfId="648" priority="116" operator="containsText" text="APPRAISAL">
      <formula>NOT(ISERROR(SEARCH("APPRAISAL",I28)))</formula>
    </cfRule>
    <cfRule type="containsText" dxfId="647" priority="117" operator="containsText" text="FAST FINANCE">
      <formula>NOT(ISERROR(SEARCH("FAST FINANCE",I28)))</formula>
    </cfRule>
  </conditionalFormatting>
  <conditionalFormatting sqref="I31">
    <cfRule type="containsText" dxfId="646" priority="228" operator="containsText" text="ADC">
      <formula>NOT(ISERROR(SEARCH("ADC",I31)))</formula>
    </cfRule>
    <cfRule type="containsText" dxfId="645" priority="230" operator="containsText" text="IMPLEMENTATION">
      <formula>NOT(ISERROR(SEARCH("IMPLEMENTATION",I31)))</formula>
    </cfRule>
    <cfRule type="containsText" dxfId="644" priority="219" operator="containsText" text="IMPLEMENTATION">
      <formula>NOT(ISERROR(SEARCH("IMPLEMENTATION",I31)))</formula>
    </cfRule>
    <cfRule type="containsText" dxfId="643" priority="222" operator="containsText" text="IMPACT">
      <formula>NOT(ISERROR(SEARCH("IMPACT",I31)))</formula>
    </cfRule>
    <cfRule type="containsText" dxfId="642" priority="234" operator="containsText" text="FAST FINANCE">
      <formula>NOT(ISERROR(SEARCH("FAST FINANCE",I31)))</formula>
    </cfRule>
    <cfRule type="containsText" dxfId="641" priority="232" operator="containsText" text="SATS">
      <formula>NOT(ISERROR(SEARCH("SATS",I31)))</formula>
    </cfRule>
    <cfRule type="containsText" dxfId="640" priority="233" operator="containsText" text="INTERIM PM">
      <formula>NOT(ISERROR(SEARCH("INTERIM PM",I31)))</formula>
    </cfRule>
    <cfRule type="containsText" dxfId="639" priority="221" operator="containsText" text="IMPACT">
      <formula>NOT(ISERROR(SEARCH("IMPACT",I31)))</formula>
    </cfRule>
    <cfRule type="containsText" dxfId="638" priority="223" operator="containsText" text="FAST FINANCE">
      <formula>NOT(ISERROR(SEARCH("FAST FINANCE",I31)))</formula>
    </cfRule>
    <cfRule type="containsText" dxfId="637" priority="224" operator="containsText" text="SITE">
      <formula>NOT(ISERROR(SEARCH("SITE",I31)))</formula>
    </cfRule>
    <cfRule type="containsText" dxfId="636" priority="212" operator="containsText" text="INTERIM PM">
      <formula>NOT(ISERROR(SEARCH("INTERIM PM",I31)))</formula>
    </cfRule>
    <cfRule type="containsText" dxfId="635" priority="225" operator="containsText" text="TRUSTEE">
      <formula>NOT(ISERROR(SEARCH("TRUSTEE",I31)))</formula>
    </cfRule>
    <cfRule type="containsText" dxfId="634" priority="231" operator="containsText" text="APPRAISAL">
      <formula>NOT(ISERROR(SEARCH("APPRAISAL",I31)))</formula>
    </cfRule>
    <cfRule type="containsText" dxfId="633" priority="226" operator="containsText" text="SBM">
      <formula>NOT(ISERROR(SEARCH("SBM",I31)))</formula>
    </cfRule>
    <cfRule type="containsText" dxfId="632" priority="227" operator="containsText" text="FAST STRATEGY">
      <formula>NOT(ISERROR(SEARCH("FAST STRATEGY",I31)))</formula>
    </cfRule>
    <cfRule type="containsText" dxfId="631" priority="220" operator="containsText" text="APPRAISAL">
      <formula>NOT(ISERROR(SEARCH("APPRAISAL",I31)))</formula>
    </cfRule>
    <cfRule type="containsText" dxfId="630" priority="218" operator="containsText" text="SATS">
      <formula>NOT(ISERROR(SEARCH("SATS",I31)))</formula>
    </cfRule>
    <cfRule type="containsText" dxfId="629" priority="217" operator="containsText" text="SDP">
      <formula>NOT(ISERROR(SEARCH("SDP",I31)))</formula>
    </cfRule>
    <cfRule type="containsText" dxfId="628" priority="215" operator="containsText" text="FAST FINANCE">
      <formula>NOT(ISERROR(SEARCH("FAST FINANCE",I31)))</formula>
    </cfRule>
    <cfRule type="containsText" dxfId="627" priority="214" operator="containsText" text="APPRAISAL">
      <formula>NOT(ISERROR(SEARCH("APPRAISAL",I31)))</formula>
    </cfRule>
    <cfRule type="containsText" dxfId="626" priority="213" operator="containsText" text="IMPLEMENTATION">
      <formula>NOT(ISERROR(SEARCH("IMPLEMENTATION",I31)))</formula>
    </cfRule>
    <cfRule type="containsText" dxfId="625" priority="229" operator="containsText" text="CEO">
      <formula>NOT(ISERROR(SEARCH("CEO",I31)))</formula>
    </cfRule>
  </conditionalFormatting>
  <conditionalFormatting sqref="I33">
    <cfRule type="containsText" dxfId="624" priority="73" operator="containsText" text="APPRAISAL">
      <formula>NOT(ISERROR(SEARCH("APPRAISAL",I33)))</formula>
    </cfRule>
    <cfRule type="containsText" dxfId="623" priority="71" operator="containsText" text="FAST FINANCE">
      <formula>NOT(ISERROR(SEARCH("FAST FINANCE",I33)))</formula>
    </cfRule>
    <cfRule type="containsText" dxfId="622" priority="70" operator="containsText" text="APPRAISAL">
      <formula>NOT(ISERROR(SEARCH("APPRAISAL",I33)))</formula>
    </cfRule>
    <cfRule type="containsText" dxfId="621" priority="69" operator="containsText" text="IMPLEMENTATION">
      <formula>NOT(ISERROR(SEARCH("IMPLEMENTATION",I33)))</formula>
    </cfRule>
    <cfRule type="containsText" dxfId="620" priority="68" operator="containsText" text="FAST FINANCE">
      <formula>NOT(ISERROR(SEARCH("FAST FINANCE",I33)))</formula>
    </cfRule>
    <cfRule type="containsText" dxfId="619" priority="67" operator="containsText" text="APPRAISAL">
      <formula>NOT(ISERROR(SEARCH("APPRAISAL",I33)))</formula>
    </cfRule>
    <cfRule type="containsText" dxfId="618" priority="62" operator="containsText" text="SATS">
      <formula>NOT(ISERROR(SEARCH("SATS",I33)))</formula>
    </cfRule>
    <cfRule type="containsText" dxfId="617" priority="65" operator="containsText" text="SATS">
      <formula>NOT(ISERROR(SEARCH("SATS",I33)))</formula>
    </cfRule>
    <cfRule type="containsText" dxfId="616" priority="97" operator="containsText" text="FAST FINANCE">
      <formula>NOT(ISERROR(SEARCH("FAST FINANCE",I33)))</formula>
    </cfRule>
    <cfRule type="containsText" dxfId="615" priority="95" operator="containsText" text="IMPACT">
      <formula>NOT(ISERROR(SEARCH("IMPACT",I33)))</formula>
    </cfRule>
    <cfRule type="containsText" dxfId="614" priority="94" operator="containsText" text="APPRAISAL">
      <formula>NOT(ISERROR(SEARCH("APPRAISAL",I33)))</formula>
    </cfRule>
    <cfRule type="containsText" dxfId="613" priority="93" operator="containsText" text="IMPLEMENTATION">
      <formula>NOT(ISERROR(SEARCH("IMPLEMENTATION",I33)))</formula>
    </cfRule>
    <cfRule type="containsText" dxfId="612" priority="92" operator="containsText" text="INTERIM PM">
      <formula>NOT(ISERROR(SEARCH("INTERIM PM",I33)))</formula>
    </cfRule>
    <cfRule type="containsText" dxfId="611" priority="90" operator="containsText" text="FAST FINANCE">
      <formula>NOT(ISERROR(SEARCH("FAST FINANCE",I33)))</formula>
    </cfRule>
    <cfRule type="containsText" dxfId="610" priority="89" operator="containsText" text="APPRAISAL">
      <formula>NOT(ISERROR(SEARCH("APPRAISAL",I33)))</formula>
    </cfRule>
    <cfRule type="containsText" dxfId="609" priority="88" operator="containsText" text="IMPLEMENTATION">
      <formula>NOT(ISERROR(SEARCH("IMPLEMENTATION",I33)))</formula>
    </cfRule>
    <cfRule type="containsText" dxfId="608" priority="87" operator="containsText" text="CEO">
      <formula>NOT(ISERROR(SEARCH("CEO",I33)))</formula>
    </cfRule>
    <cfRule type="containsText" dxfId="607" priority="64" operator="containsText" text="APPRAISAL">
      <formula>NOT(ISERROR(SEARCH("APPRAISAL",I33)))</formula>
    </cfRule>
    <cfRule type="containsText" dxfId="606" priority="96" operator="containsText" text="IMPACT">
      <formula>NOT(ISERROR(SEARCH("IMPACT",I33)))</formula>
    </cfRule>
    <cfRule type="containsText" dxfId="605" priority="100" operator="containsText" text="SBM">
      <formula>NOT(ISERROR(SEARCH("SBM",I33)))</formula>
    </cfRule>
    <cfRule type="containsText" dxfId="604" priority="86" operator="containsText" text="ADC">
      <formula>NOT(ISERROR(SEARCH("ADC",I33)))</formula>
    </cfRule>
    <cfRule type="containsText" dxfId="603" priority="85" operator="containsText" text="FAST STRATEGY">
      <formula>NOT(ISERROR(SEARCH("FAST STRATEGY",I33)))</formula>
    </cfRule>
    <cfRule type="containsText" dxfId="602" priority="84" operator="containsText" text="SBM">
      <formula>NOT(ISERROR(SEARCH("SBM",I33)))</formula>
    </cfRule>
    <cfRule type="containsText" dxfId="601" priority="83" operator="containsText" text="TRUSTEE">
      <formula>NOT(ISERROR(SEARCH("TRUSTEE",I33)))</formula>
    </cfRule>
    <cfRule type="containsText" dxfId="600" priority="82" operator="containsText" text="SITE">
      <formula>NOT(ISERROR(SEARCH("SITE",I33)))</formula>
    </cfRule>
    <cfRule type="containsText" dxfId="599" priority="81" operator="containsText" text="FAST FINANCE">
      <formula>NOT(ISERROR(SEARCH("FAST FINANCE",I33)))</formula>
    </cfRule>
    <cfRule type="containsText" dxfId="598" priority="80" operator="containsText" text="IMPACT">
      <formula>NOT(ISERROR(SEARCH("IMPACT",I33)))</formula>
    </cfRule>
    <cfRule type="containsText" dxfId="597" priority="61" operator="containsText" text="FAST FINANCE">
      <formula>NOT(ISERROR(SEARCH("FAST FINANCE",I33)))</formula>
    </cfRule>
    <cfRule type="containsText" dxfId="596" priority="72" operator="containsText" text="IMPLEMENTATION">
      <formula>NOT(ISERROR(SEARCH("IMPLEMENTATION",I33)))</formula>
    </cfRule>
    <cfRule type="containsText" dxfId="595" priority="76" operator="containsText" text="INTERIM PM">
      <formula>NOT(ISERROR(SEARCH("INTERIM PM",I33)))</formula>
    </cfRule>
    <cfRule type="containsText" dxfId="594" priority="79" operator="containsText" text="IMPACT">
      <formula>NOT(ISERROR(SEARCH("IMPACT",I33)))</formula>
    </cfRule>
    <cfRule type="containsText" dxfId="593" priority="78" operator="containsText" text="APPRAISAL">
      <formula>NOT(ISERROR(SEARCH("APPRAISAL",I33)))</formula>
    </cfRule>
    <cfRule type="containsText" dxfId="592" priority="77" operator="containsText" text="IMPLEMENTATION">
      <formula>NOT(ISERROR(SEARCH("IMPLEMENTATION",I33)))</formula>
    </cfRule>
    <cfRule type="containsText" dxfId="591" priority="75" operator="containsText" text="SATS">
      <formula>NOT(ISERROR(SEARCH("SATS",I33)))</formula>
    </cfRule>
    <cfRule type="containsText" dxfId="590" priority="74" operator="containsText" text="SDP">
      <formula>NOT(ISERROR(SEARCH("SDP",I33)))</formula>
    </cfRule>
    <cfRule type="containsText" dxfId="589" priority="63" operator="containsText" text="IMPLEMENTATION">
      <formula>NOT(ISERROR(SEARCH("IMPLEMENTATION",I33)))</formula>
    </cfRule>
    <cfRule type="containsText" dxfId="588" priority="66" operator="containsText" text="IMPLEMENTATION">
      <formula>NOT(ISERROR(SEARCH("IMPLEMENTATION",I33)))</formula>
    </cfRule>
    <cfRule type="containsText" dxfId="587" priority="106" operator="containsText" text="INTERIM PM">
      <formula>NOT(ISERROR(SEARCH("INTERIM PM",I33)))</formula>
    </cfRule>
    <cfRule type="containsText" dxfId="586" priority="105" operator="containsText" text="SATS">
      <formula>NOT(ISERROR(SEARCH("SATS",I33)))</formula>
    </cfRule>
    <cfRule type="containsText" dxfId="585" priority="104" operator="containsText" text="SDP">
      <formula>NOT(ISERROR(SEARCH("SDP",I33)))</formula>
    </cfRule>
    <cfRule type="containsText" dxfId="584" priority="103" operator="containsText" text="CEO">
      <formula>NOT(ISERROR(SEARCH("CEO",I33)))</formula>
    </cfRule>
    <cfRule type="containsText" dxfId="583" priority="102" operator="containsText" text="ADC">
      <formula>NOT(ISERROR(SEARCH("ADC",I33)))</formula>
    </cfRule>
    <cfRule type="containsText" dxfId="582" priority="101" operator="containsText" text="FAST STRATEGY">
      <formula>NOT(ISERROR(SEARCH("FAST STRATEGY",I33)))</formula>
    </cfRule>
    <cfRule type="containsText" dxfId="581" priority="99" operator="containsText" text="TRUSTEE">
      <formula>NOT(ISERROR(SEARCH("TRUSTEE",I33)))</formula>
    </cfRule>
    <cfRule type="containsText" dxfId="580" priority="98" operator="containsText" text="SITE">
      <formula>NOT(ISERROR(SEARCH("SITE",I33)))</formula>
    </cfRule>
  </conditionalFormatting>
  <conditionalFormatting sqref="I37">
    <cfRule type="containsText" dxfId="579" priority="172" operator="containsText" text="SITE">
      <formula>NOT(ISERROR(SEARCH("SITE",I37)))</formula>
    </cfRule>
    <cfRule type="containsText" dxfId="578" priority="171" operator="containsText" text="FAST FINANCE">
      <formula>NOT(ISERROR(SEARCH("FAST FINANCE",I37)))</formula>
    </cfRule>
    <cfRule type="containsText" dxfId="577" priority="165" operator="containsText" text="INTERIM PM">
      <formula>NOT(ISERROR(SEARCH("INTERIM PM",I37)))</formula>
    </cfRule>
    <cfRule type="containsText" dxfId="576" priority="169" operator="containsText" text="IMPACT">
      <formula>NOT(ISERROR(SEARCH("IMPACT",I37)))</formula>
    </cfRule>
    <cfRule type="containsText" dxfId="575" priority="168" operator="containsText" text="APPRAISAL">
      <formula>NOT(ISERROR(SEARCH("APPRAISAL",I37)))</formula>
    </cfRule>
    <cfRule type="containsText" dxfId="574" priority="167" operator="containsText" text="IMPLEMENTATION">
      <formula>NOT(ISERROR(SEARCH("IMPLEMENTATION",I37)))</formula>
    </cfRule>
    <cfRule type="containsText" dxfId="573" priority="164" operator="containsText" text="FAST FINANCE">
      <formula>NOT(ISERROR(SEARCH("FAST FINANCE",I37)))</formula>
    </cfRule>
    <cfRule type="containsText" dxfId="572" priority="170" operator="containsText" text="IMPACT">
      <formula>NOT(ISERROR(SEARCH("IMPACT",I37)))</formula>
    </cfRule>
    <cfRule type="containsText" dxfId="571" priority="176" operator="containsText" text="ADC">
      <formula>NOT(ISERROR(SEARCH("ADC",I37)))</formula>
    </cfRule>
    <cfRule type="containsText" dxfId="570" priority="175" operator="containsText" text="FAST STRATEGY">
      <formula>NOT(ISERROR(SEARCH("FAST STRATEGY",I37)))</formula>
    </cfRule>
    <cfRule type="containsText" dxfId="569" priority="174" operator="containsText" text="SBM">
      <formula>NOT(ISERROR(SEARCH("SBM",I37)))</formula>
    </cfRule>
    <cfRule type="containsText" dxfId="568" priority="177" operator="containsText" text="CEO">
      <formula>NOT(ISERROR(SEARCH("CEO",I37)))</formula>
    </cfRule>
    <cfRule type="containsText" dxfId="567" priority="173" operator="containsText" text="TRUSTEE">
      <formula>NOT(ISERROR(SEARCH("TRUSTEE",I37)))</formula>
    </cfRule>
  </conditionalFormatting>
  <conditionalFormatting sqref="I41">
    <cfRule type="containsText" dxfId="566" priority="10" operator="containsText" text="APPRAISAL">
      <formula>NOT(ISERROR(SEARCH("APPRAISAL",I41)))</formula>
    </cfRule>
    <cfRule type="containsText" dxfId="565" priority="11" operator="containsText" text="FAST FINANCE">
      <formula>NOT(ISERROR(SEARCH("FAST FINANCE",I41)))</formula>
    </cfRule>
    <cfRule type="containsText" dxfId="564" priority="12" operator="containsText" text="IMPLEMENTATION">
      <formula>NOT(ISERROR(SEARCH("IMPLEMENTATION",I41)))</formula>
    </cfRule>
    <cfRule type="containsText" dxfId="563" priority="13" operator="containsText" text="APPRAISAL">
      <formula>NOT(ISERROR(SEARCH("APPRAISAL",I41)))</formula>
    </cfRule>
    <cfRule type="containsText" dxfId="562" priority="14" operator="containsText" text="SDP">
      <formula>NOT(ISERROR(SEARCH("SDP",I41)))</formula>
    </cfRule>
    <cfRule type="containsText" dxfId="561" priority="15" operator="containsText" text="SATS">
      <formula>NOT(ISERROR(SEARCH("SATS",I41)))</formula>
    </cfRule>
    <cfRule type="containsText" dxfId="560" priority="16" operator="containsText" text="INTERIM PM">
      <formula>NOT(ISERROR(SEARCH("INTERIM PM",I41)))</formula>
    </cfRule>
    <cfRule type="containsText" dxfId="559" priority="17" operator="containsText" text="IMPLEMENTATION">
      <formula>NOT(ISERROR(SEARCH("IMPLEMENTATION",I41)))</formula>
    </cfRule>
    <cfRule type="containsText" dxfId="558" priority="18" operator="containsText" text="APPRAISAL">
      <formula>NOT(ISERROR(SEARCH("APPRAISAL",I41)))</formula>
    </cfRule>
    <cfRule type="containsText" dxfId="557" priority="20" operator="containsText" text="IMPACT">
      <formula>NOT(ISERROR(SEARCH("IMPACT",I41)))</formula>
    </cfRule>
    <cfRule type="containsText" dxfId="556" priority="19" operator="containsText" text="IMPACT">
      <formula>NOT(ISERROR(SEARCH("IMPACT",I41)))</formula>
    </cfRule>
    <cfRule type="containsText" dxfId="555" priority="57" operator="containsText" text="ADC">
      <formula>NOT(ISERROR(SEARCH("ADC",I41)))</formula>
    </cfRule>
    <cfRule type="containsText" dxfId="554" priority="56" operator="containsText" text="FAST STRATEGY">
      <formula>NOT(ISERROR(SEARCH("FAST STRATEGY",I41)))</formula>
    </cfRule>
    <cfRule type="containsText" dxfId="553" priority="55" operator="containsText" text="SBM">
      <formula>NOT(ISERROR(SEARCH("SBM",I41)))</formula>
    </cfRule>
    <cfRule type="containsText" dxfId="552" priority="54" operator="containsText" text="TRUSTEE">
      <formula>NOT(ISERROR(SEARCH("TRUSTEE",I41)))</formula>
    </cfRule>
    <cfRule type="containsText" dxfId="551" priority="53" operator="containsText" text="SITE">
      <formula>NOT(ISERROR(SEARCH("SITE",I41)))</formula>
    </cfRule>
    <cfRule type="containsText" dxfId="550" priority="52" operator="containsText" text="FAST FINANCE">
      <formula>NOT(ISERROR(SEARCH("FAST FINANCE",I41)))</formula>
    </cfRule>
    <cfRule type="containsText" dxfId="549" priority="51" operator="containsText" text="IMPACT">
      <formula>NOT(ISERROR(SEARCH("IMPACT",I41)))</formula>
    </cfRule>
    <cfRule type="containsText" dxfId="548" priority="50" operator="containsText" text="IMPACT">
      <formula>NOT(ISERROR(SEARCH("IMPACT",I41)))</formula>
    </cfRule>
    <cfRule type="containsText" dxfId="547" priority="49" operator="containsText" text="APPRAISAL">
      <formula>NOT(ISERROR(SEARCH("APPRAISAL",I41)))</formula>
    </cfRule>
    <cfRule type="containsText" dxfId="546" priority="48" operator="containsText" text="IMPLEMENTATION">
      <formula>NOT(ISERROR(SEARCH("IMPLEMENTATION",I41)))</formula>
    </cfRule>
    <cfRule type="containsText" dxfId="545" priority="1" operator="containsText" text="FAST FINANCE">
      <formula>NOT(ISERROR(SEARCH("FAST FINANCE",I41)))</formula>
    </cfRule>
    <cfRule type="containsText" dxfId="544" priority="34" operator="containsText" text="APPRAISAL">
      <formula>NOT(ISERROR(SEARCH("APPRAISAL",I41)))</formula>
    </cfRule>
    <cfRule type="containsText" dxfId="543" priority="2" operator="containsText" text="SATS">
      <formula>NOT(ISERROR(SEARCH("SATS",I41)))</formula>
    </cfRule>
    <cfRule type="containsText" dxfId="542" priority="46" operator="containsText" text="INTERIM PM">
      <formula>NOT(ISERROR(SEARCH("INTERIM PM",I41)))</formula>
    </cfRule>
    <cfRule type="containsText" dxfId="541" priority="3" operator="containsText" text="IMPLEMENTATION">
      <formula>NOT(ISERROR(SEARCH("IMPLEMENTATION",I41)))</formula>
    </cfRule>
    <cfRule type="containsText" dxfId="540" priority="45" operator="containsText" text="SATS">
      <formula>NOT(ISERROR(SEARCH("SATS",I41)))</formula>
    </cfRule>
    <cfRule type="containsText" dxfId="539" priority="44" operator="containsText" text="SDP">
      <formula>NOT(ISERROR(SEARCH("SDP",I41)))</formula>
    </cfRule>
    <cfRule type="containsText" dxfId="538" priority="43" operator="containsText" text="CEO">
      <formula>NOT(ISERROR(SEARCH("CEO",I41)))</formula>
    </cfRule>
    <cfRule type="containsText" dxfId="537" priority="42" operator="containsText" text="ADC">
      <formula>NOT(ISERROR(SEARCH("ADC",I41)))</formula>
    </cfRule>
    <cfRule type="containsText" dxfId="536" priority="41" operator="containsText" text="FAST STRATEGY">
      <formula>NOT(ISERROR(SEARCH("FAST STRATEGY",I41)))</formula>
    </cfRule>
    <cfRule type="containsText" dxfId="535" priority="40" operator="containsText" text="SBM">
      <formula>NOT(ISERROR(SEARCH("SBM",I41)))</formula>
    </cfRule>
    <cfRule type="containsText" dxfId="534" priority="39" operator="containsText" text="TRUSTEE">
      <formula>NOT(ISERROR(SEARCH("TRUSTEE",I41)))</formula>
    </cfRule>
    <cfRule type="containsText" dxfId="533" priority="38" operator="containsText" text="SITE">
      <formula>NOT(ISERROR(SEARCH("SITE",I41)))</formula>
    </cfRule>
    <cfRule type="containsText" dxfId="532" priority="37" operator="containsText" text="FAST FINANCE">
      <formula>NOT(ISERROR(SEARCH("FAST FINANCE",I41)))</formula>
    </cfRule>
    <cfRule type="containsText" dxfId="531" priority="36" operator="containsText" text="IMPACT">
      <formula>NOT(ISERROR(SEARCH("IMPACT",I41)))</formula>
    </cfRule>
    <cfRule type="containsText" dxfId="530" priority="35" operator="containsText" text="IMPACT">
      <formula>NOT(ISERROR(SEARCH("IMPACT",I41)))</formula>
    </cfRule>
    <cfRule type="containsText" dxfId="529" priority="33" operator="containsText" text="IMPLEMENTATION">
      <formula>NOT(ISERROR(SEARCH("IMPLEMENTATION",I41)))</formula>
    </cfRule>
    <cfRule type="containsText" dxfId="528" priority="32" operator="containsText" text="INTERIM PM">
      <formula>NOT(ISERROR(SEARCH("INTERIM PM",I41)))</formula>
    </cfRule>
    <cfRule type="containsText" dxfId="527" priority="30" operator="containsText" text="FAST FINANCE">
      <formula>NOT(ISERROR(SEARCH("FAST FINANCE",I41)))</formula>
    </cfRule>
    <cfRule type="containsText" dxfId="526" priority="47" operator="containsText" text="FAST FINANCE">
      <formula>NOT(ISERROR(SEARCH("FAST FINANCE",I41)))</formula>
    </cfRule>
    <cfRule type="containsText" dxfId="525" priority="28" operator="containsText" text="IMPLEMENTATION">
      <formula>NOT(ISERROR(SEARCH("IMPLEMENTATION",I41)))</formula>
    </cfRule>
    <cfRule type="containsText" dxfId="524" priority="27" operator="containsText" text="CEO">
      <formula>NOT(ISERROR(SEARCH("CEO",I41)))</formula>
    </cfRule>
    <cfRule type="containsText" dxfId="523" priority="26" operator="containsText" text="ADC">
      <formula>NOT(ISERROR(SEARCH("ADC",I41)))</formula>
    </cfRule>
    <cfRule type="containsText" dxfId="522" priority="25" operator="containsText" text="FAST STRATEGY">
      <formula>NOT(ISERROR(SEARCH("FAST STRATEGY",I41)))</formula>
    </cfRule>
    <cfRule type="containsText" dxfId="521" priority="24" operator="containsText" text="SBM">
      <formula>NOT(ISERROR(SEARCH("SBM",I41)))</formula>
    </cfRule>
    <cfRule type="containsText" dxfId="520" priority="23" operator="containsText" text="TRUSTEE">
      <formula>NOT(ISERROR(SEARCH("TRUSTEE",I41)))</formula>
    </cfRule>
    <cfRule type="containsText" dxfId="519" priority="22" operator="containsText" text="SITE">
      <formula>NOT(ISERROR(SEARCH("SITE",I41)))</formula>
    </cfRule>
    <cfRule type="containsText" dxfId="518" priority="21" operator="containsText" text="FAST FINANCE">
      <formula>NOT(ISERROR(SEARCH("FAST FINANCE",I41)))</formula>
    </cfRule>
    <cfRule type="containsText" dxfId="517" priority="4" operator="containsText" text="APPRAISAL">
      <formula>NOT(ISERROR(SEARCH("APPRAISAL",I41)))</formula>
    </cfRule>
    <cfRule type="containsText" dxfId="516" priority="5" operator="containsText" text="SATS">
      <formula>NOT(ISERROR(SEARCH("SATS",I41)))</formula>
    </cfRule>
    <cfRule type="containsText" dxfId="515" priority="6" operator="containsText" text="IMPLEMENTATION">
      <formula>NOT(ISERROR(SEARCH("IMPLEMENTATION",I41)))</formula>
    </cfRule>
    <cfRule type="containsText" dxfId="514" priority="7" operator="containsText" text="APPRAISAL">
      <formula>NOT(ISERROR(SEARCH("APPRAISAL",I41)))</formula>
    </cfRule>
    <cfRule type="containsText" dxfId="513" priority="8" operator="containsText" text="FAST FINANCE">
      <formula>NOT(ISERROR(SEARCH("FAST FINANCE",I41)))</formula>
    </cfRule>
    <cfRule type="containsText" dxfId="512" priority="9" operator="containsText" text="IMPLEMENTATION">
      <formula>NOT(ISERROR(SEARCH("IMPLEMENTATION",I41)))</formula>
    </cfRule>
    <cfRule type="containsText" dxfId="511" priority="59" operator="containsText" text="SDP">
      <formula>NOT(ISERROR(SEARCH("SDP",I41)))</formula>
    </cfRule>
    <cfRule type="containsText" dxfId="510" priority="58" operator="containsText" text="CEO">
      <formula>NOT(ISERROR(SEARCH("CEO",I41)))</formula>
    </cfRule>
    <cfRule type="containsText" dxfId="509" priority="29" operator="containsText" text="APPRAISAL">
      <formula>NOT(ISERROR(SEARCH("APPRAISAL",I41)))</formula>
    </cfRule>
  </conditionalFormatting>
  <conditionalFormatting sqref="I46">
    <cfRule type="containsText" dxfId="508" priority="211" operator="containsText" text="SDP">
      <formula>NOT(ISERROR(SEARCH("SDP",I46)))</formula>
    </cfRule>
    <cfRule type="containsText" dxfId="507" priority="210" operator="containsText" text="INTERIM PM">
      <formula>NOT(ISERROR(SEARCH("INTERIM PM",I46)))</formula>
    </cfRule>
  </conditionalFormatting>
  <conditionalFormatting sqref="I53">
    <cfRule type="containsText" dxfId="506" priority="209" operator="containsText" text="CEO">
      <formula>NOT(ISERROR(SEARCH("CEO",I53)))</formula>
    </cfRule>
    <cfRule type="containsText" dxfId="505" priority="199" operator="containsText" text="SDP">
      <formula>NOT(ISERROR(SEARCH("SDP",I53)))</formula>
    </cfRule>
    <cfRule type="containsText" dxfId="504" priority="201" operator="containsText" text="IMPACT">
      <formula>NOT(ISERROR(SEARCH("IMPACT",I53)))</formula>
    </cfRule>
    <cfRule type="containsText" dxfId="503" priority="200" operator="containsText" text="INTERIM PM">
      <formula>NOT(ISERROR(SEARCH("INTERIM PM",I53)))</formula>
    </cfRule>
    <cfRule type="containsText" dxfId="502" priority="198" operator="containsText" text="SATS">
      <formula>NOT(ISERROR(SEARCH("SATS",I53)))</formula>
    </cfRule>
    <cfRule type="containsText" dxfId="501" priority="196" operator="containsText" text="SDP">
      <formula>NOT(ISERROR(SEARCH("SDP",I53)))</formula>
    </cfRule>
    <cfRule type="containsText" dxfId="500" priority="195" operator="containsText" text="INTERIM PM">
      <formula>NOT(ISERROR(SEARCH("INTERIM PM",I53)))</formula>
    </cfRule>
    <cfRule type="containsText" dxfId="499" priority="202" operator="containsText" text="IMPACT">
      <formula>NOT(ISERROR(SEARCH("IMPACT",I53)))</formula>
    </cfRule>
    <cfRule type="containsText" dxfId="498" priority="203" operator="containsText" text="FAST FINANCE">
      <formula>NOT(ISERROR(SEARCH("FAST FINANCE",I53)))</formula>
    </cfRule>
    <cfRule type="containsText" dxfId="497" priority="204" operator="containsText" text="SITE">
      <formula>NOT(ISERROR(SEARCH("SITE",I53)))</formula>
    </cfRule>
    <cfRule type="containsText" dxfId="496" priority="205" operator="containsText" text="TRUSTEE">
      <formula>NOT(ISERROR(SEARCH("TRUSTEE",I53)))</formula>
    </cfRule>
    <cfRule type="containsText" dxfId="495" priority="206" operator="containsText" text="SBM">
      <formula>NOT(ISERROR(SEARCH("SBM",I53)))</formula>
    </cfRule>
    <cfRule type="containsText" dxfId="494" priority="207" operator="containsText" text="FAST STRATEGY">
      <formula>NOT(ISERROR(SEARCH("FAST STRATEGY",I53)))</formula>
    </cfRule>
    <cfRule type="containsText" dxfId="493" priority="208" operator="containsText" text="ADC">
      <formula>NOT(ISERROR(SEARCH("ADC",I53)))</formula>
    </cfRule>
  </conditionalFormatting>
  <conditionalFormatting sqref="I11:K11 I9:K9">
    <cfRule type="containsText" dxfId="492" priority="442" operator="containsText" text="SATS">
      <formula>NOT(ISERROR(SEARCH("SATS",I9)))</formula>
    </cfRule>
  </conditionalFormatting>
  <conditionalFormatting sqref="I11:K11">
    <cfRule type="containsText" dxfId="491" priority="440" operator="containsText" text="FAST FINANCE">
      <formula>NOT(ISERROR(SEARCH("FAST FINANCE",I11)))</formula>
    </cfRule>
  </conditionalFormatting>
  <conditionalFormatting sqref="I12:K12">
    <cfRule type="containsText" dxfId="490" priority="437" operator="containsText" text="SATS">
      <formula>NOT(ISERROR(SEARCH("SATS",I12)))</formula>
    </cfRule>
    <cfRule type="containsText" dxfId="489" priority="438" operator="containsText" text="IMPLEMENTATION">
      <formula>NOT(ISERROR(SEARCH("IMPLEMENTATION",I12)))</formula>
    </cfRule>
    <cfRule type="containsText" dxfId="488" priority="439" operator="containsText" text="APPRAISAL">
      <formula>NOT(ISERROR(SEARCH("APPRAISAL",I12)))</formula>
    </cfRule>
  </conditionalFormatting>
  <conditionalFormatting sqref="I9:L9 M10 F41:F42 I46:L46 H43:J43 L43:M43 F43:G46 I45:K45">
    <cfRule type="containsText" dxfId="487" priority="1403" operator="containsText" text="SDP">
      <formula>NOT(ISERROR(SEARCH("SDP",F9)))</formula>
    </cfRule>
  </conditionalFormatting>
  <conditionalFormatting sqref="I9:L9 M10 J47:L47">
    <cfRule type="containsText" dxfId="486" priority="277" operator="containsText" text="FAST FINANCE">
      <formula>NOT(ISERROR(SEARCH("FAST FINANCE",I9)))</formula>
    </cfRule>
  </conditionalFormatting>
  <conditionalFormatting sqref="I33:L33 F31:G33 N33">
    <cfRule type="containsText" dxfId="485" priority="737" operator="containsText" text="FAST FINANCE">
      <formula>NOT(ISERROR(SEARCH("FAST FINANCE",F31)))</formula>
    </cfRule>
  </conditionalFormatting>
  <conditionalFormatting sqref="I32:N32 F32:G33 I33:L33 N33 F20:G23 F24">
    <cfRule type="containsText" dxfId="484" priority="1478" operator="containsText" text="APPRAISAL">
      <formula>NOT(ISERROR(SEARCH("APPRAISAL",F20)))</formula>
    </cfRule>
  </conditionalFormatting>
  <conditionalFormatting sqref="I32:N32 N33 F32:G33 I33:L33">
    <cfRule type="containsText" dxfId="483" priority="1477" operator="containsText" text="IMPLEMENTATION">
      <formula>NOT(ISERROR(SEARCH("IMPLEMENTATION",F32)))</formula>
    </cfRule>
  </conditionalFormatting>
  <conditionalFormatting sqref="I32:N32 N33">
    <cfRule type="containsText" dxfId="482" priority="1476" operator="containsText" text="INTERIM PM">
      <formula>NOT(ISERROR(SEARCH("INTERIM PM",I32)))</formula>
    </cfRule>
  </conditionalFormatting>
  <conditionalFormatting sqref="I3:P4 I5:K5 N5:P5 I6:P6 I7:L7 N7:P7 B9:C9 B11:C11 E11:F11 I11:M11 C12:C25 D13:G13 B13:B15 D14:F14 L14:N14 O14:P15 E15:E16 D15:D18 I16:P16 F16:G17 B17 I17:M17 E18:G18 J18:P18 B19 D19:G19 I19:M19 B24:B25 I25:K26 B26:G26 I28:K28 B28:G30 J29:M29 S29:W31 I30:P31 B31:D32 F31:G33 I32:M32 T32 V32:W32 E32:E33 I33:L33 S33:V33 S34:T34 V34 G35 I35:K35 G37 I37:K37 J40:L40 B40:E41 I41:M41 T41 J42:L42 S42 C42:C46 H43:J43 L43:M43 D43:G45 B43:B46 J44:K44 I45:K45 D46 F46:G46 I46:L46 B47:D47 J47:K47 B49:D49 J49:K49 J52:K52 F52:G53 B53:D53 I53 T53:V53 S54:V55 B55 Q57:W60 B57:B60 D57:G60 I57:K60 E54:E55">
    <cfRule type="containsText" dxfId="481" priority="1790" operator="containsText" text="APPRAISAL">
      <formula>NOT(ISERROR(SEARCH("APPRAISAL",B3)))</formula>
    </cfRule>
  </conditionalFormatting>
  <conditionalFormatting sqref="I3:P4 I5:K5 N5:P5 I6:P6 I7:L7 N7:P7 B9:C9 E11:F11 J11:P11 I11:I12 B11:C25 D12:G13 D14:F14 J14:N14 O14:P15 E15:E16 D15:D18 F15:G18 I16:P17 E18 J18:P18 I19:P20 H25:I25 I25:P26 B26:G26 I28:P28 B28:G30 S28:W31 J29:P29 I30:P32 B31:D32 F31:G33 T32 V32:W32 E32:E33 I33:L33 S33:V33 S34:T34 V34 G35 I35:K35 G37 I37:L37 J40:L40 B40:E41 I41:P41 T41 J41:K42 S42 C42:C46 H43:J43 L43:M43 D43:G45 B43:B46 J44:M44 I45:K45 D46 F46:G46 I46:L46 B47:D47 B49:D49 I49:M49 T53:V53 E54:E55 S54:V55 B55:B60 D56:G60 I57:K60 Q57:W60 B38:G39 L47 F49:G49 L54:P60 V41 V44 I9:L9 N9:P9 M10 H12:P12 N13:P13 I15:N15 I21:N22 I23:P23 J24:P24 N33 N37:P37 I38:P39 N40:P40 N43:P46 N52:P53 J56:M56">
    <cfRule type="containsText" dxfId="480" priority="1791" operator="containsText" text="IMPACT">
      <formula>NOT(ISERROR(SEARCH("IMPACT",B3)))</formula>
    </cfRule>
  </conditionalFormatting>
  <conditionalFormatting sqref="I3:P4 I5:K5 N5:P5 I6:P6 I7:L7 N7:P7 B9:C9 I9:L9 N9:P9 M10 E11:F11 J11:P11 I11:I12 B11:C25 H12:P12 D12:G13 N13:P13 D14:F14 J14:N14 O14:P15 I15:N15 E15:E16 D15:D18 F15:G18 I16:P17 E18 J18:P18 I19:P20 I21:N22 I23:P23 J24:P24 H25:I25 I25:P26 B26:G26 I28:P28 B28:G30 J29:P29 I30:P32 B31:D32 F31:G33 E32:E33 I33:L33 N33 G35 I35:K35 G37 I37:L37 N37:P37 B38:G39 I38:P39 J40:L40 N40:P40 B40:E41 I41:P41 J41:K42 C42:C46 H43:J43 L43:M43 D43:G45 B43:B46 N43:P46 J44:M44 I45:K45 D46 F46:G46 I46:L46 B47:D47 L47 B49:D49 L49:M49 N52:P53 L54:P55 B55:B56 D56:G56 J56:P56">
    <cfRule type="containsText" dxfId="479" priority="1801" operator="containsText" text="CEO">
      <formula>NOT(ISERROR(SEARCH("CEO",B3)))</formula>
    </cfRule>
  </conditionalFormatting>
  <conditionalFormatting sqref="I3:P4 I5:K5 N5:P5 I6:P6 I7:L7 N7:P7 B9:C9 I9:L9 N9:P9 M10 E11:F11 J11:P11 I11:I12 B11:C25 H12:P12 D12:G13 N13:P13 D14:F14 J14:N14 O14:P15 I15:N15 E15:E16 D15:D18 F15:G18 I16:P17 E18 J18:P18 I19:P20 I21:N22 I23:P23 J24:P24 H25:I25 I25:P26 B26:G26 I28:P28 B28:G30 J29:P29 I30:P32 B31:D32 F31:G33 E32:E33 I33:L33 N33 G35 I35:K35 G37 I37:L37 N37:P37 B38:G39 I38:P39 J40:L40 N40:P40 B40:E41 I41:P41 J41:K42 C42:C46 H43:J43 L43:M43 D43:G45 B43:B46 N43:P46 J44:M44 I45:K45 D46 F46:G46 I46:L46 B47:D47 L47 B49:D49 L49:M49 N52:P53 L54:P60 B55:B60 J56:M56 D56:G60 I57:K60 Q57:W60">
    <cfRule type="containsText" dxfId="478" priority="1800" operator="containsText" text="ADC">
      <formula>NOT(ISERROR(SEARCH("ADC",B3)))</formula>
    </cfRule>
    <cfRule type="containsText" dxfId="477" priority="1797" operator="containsText" text="TRUSTEE">
      <formula>NOT(ISERROR(SEARCH("TRUSTEE",B3)))</formula>
    </cfRule>
    <cfRule type="containsText" dxfId="476" priority="1798" operator="containsText" text="SBM">
      <formula>NOT(ISERROR(SEARCH("SBM",B3)))</formula>
    </cfRule>
    <cfRule type="containsText" dxfId="475" priority="1799" operator="containsText" text="FAST STRATEGY">
      <formula>NOT(ISERROR(SEARCH("FAST STRATEGY",B3)))</formula>
    </cfRule>
    <cfRule type="containsText" dxfId="474" priority="1792" operator="containsText" text="IMPACT">
      <formula>NOT(ISERROR(SEARCH("IMPACT",B3)))</formula>
    </cfRule>
  </conditionalFormatting>
  <conditionalFormatting sqref="I20:P20 I21:N22 I23:P23 J24:P24 F25:I25 N25:P25 B33:D34 N47:O47 N52:P52">
    <cfRule type="containsText" dxfId="473" priority="1217" operator="containsText" text="FAST FINANCE">
      <formula>NOT(ISERROR(SEARCH("FAST FINANCE",B20)))</formula>
    </cfRule>
    <cfRule type="containsText" dxfId="472" priority="1222" operator="containsText" text="ADC">
      <formula>NOT(ISERROR(SEARCH("ADC",B20)))</formula>
    </cfRule>
    <cfRule type="containsText" dxfId="471" priority="1221" operator="containsText" text="FAST STRATEGY">
      <formula>NOT(ISERROR(SEARCH("FAST STRATEGY",B20)))</formula>
    </cfRule>
    <cfRule type="containsText" dxfId="470" priority="1220" operator="containsText" text="SBM">
      <formula>NOT(ISERROR(SEARCH("SBM",B20)))</formula>
    </cfRule>
    <cfRule type="containsText" dxfId="469" priority="1219" operator="containsText" text="TRUSTEE">
      <formula>NOT(ISERROR(SEARCH("TRUSTEE",B20)))</formula>
    </cfRule>
    <cfRule type="containsText" dxfId="468" priority="1218" operator="containsText" text="SITE">
      <formula>NOT(ISERROR(SEARCH("SITE",B20)))</formula>
    </cfRule>
    <cfRule type="containsText" dxfId="467" priority="1223" operator="containsText" text="CEO">
      <formula>NOT(ISERROR(SEARCH("CEO",B20)))</formula>
    </cfRule>
    <cfRule type="containsText" dxfId="466" priority="1216" operator="containsText" text="IMPACT">
      <formula>NOT(ISERROR(SEARCH("IMPACT",B20)))</formula>
    </cfRule>
    <cfRule type="containsText" dxfId="465" priority="1215" operator="containsText" text="IMPACT">
      <formula>NOT(ISERROR(SEARCH("IMPACT",B20)))</formula>
    </cfRule>
    <cfRule type="containsText" dxfId="464" priority="1214" operator="containsText" text="APPRAISAL">
      <formula>NOT(ISERROR(SEARCH("APPRAISAL",B20)))</formula>
    </cfRule>
  </conditionalFormatting>
  <conditionalFormatting sqref="I20:P20 I21:N22 I23:P23 J24:P24 H25:I25 N25:P25 B33:D34 N46:P46 N47:O47 N52:P52">
    <cfRule type="containsText" dxfId="463" priority="1213" operator="containsText" text="IMPLEMENTATION">
      <formula>NOT(ISERROR(SEARCH("IMPLEMENTATION",B20)))</formula>
    </cfRule>
  </conditionalFormatting>
  <conditionalFormatting sqref="I20:P20 I21:N22 I23:P23 J24:P24 I25:P26 B31:D34 A32 J41:P41 N43:P46 N52:P55 L53:M55 J28:P29 I30:P32 I33:L33 N47:O47 B52:D53 T53:V53 S54:V55 I5:K5 N5:P5 I11:I12 H12:P12 B12:B13 D12:G13 N13:P13 J42:L42 A3:G3 I3:P4 I6:P6 I7:L7 N7:P7 E15:E16 F15:G18 I16:P17 D16:D18 E18 J18:P18 L19:P19 E28:E29 B30:G30 E32 F31:G34 N33 I9:L9 E54 I15:N15 M10 X1:XFD60 N9:P9 N11:P11 A18:B18 B20:B22 A23:B23 N34:P35 I35:K35 A38:G39 J40:L40 A46 B47:D47 L56:P57 U57:W60 Q57:T1048576 A58:B58 B59:B61 A62:G1048576">
    <cfRule type="containsText" dxfId="462" priority="1212" operator="containsText" text="INTERIM PM">
      <formula>NOT(ISERROR(SEARCH("INTERIM PM",A1)))</formula>
    </cfRule>
  </conditionalFormatting>
  <conditionalFormatting sqref="I20:P20 I21:N22 I23:P23 J24:P24 N25:P25 A32 B33:D34 L41:P41 N43:P45 N52:P52 L53:M53 F53:F55">
    <cfRule type="containsText" dxfId="461" priority="1211" operator="containsText" text="SATS">
      <formula>NOT(ISERROR(SEARCH("SATS",A20)))</formula>
    </cfRule>
  </conditionalFormatting>
  <conditionalFormatting sqref="I30:P32 F31:G34 I33:L33 N33 I7:L7 J34:K34 E52:G52 F46:G47 I46:L47 B49:G49 I49:M49 Q57:T1048576 C58:G61 I58:P1048576 B59:B61 I15:P17 L53:M55 E28:G29 F53:G53 I20:P20 I21:N22 I23:P23 J24:P24 H25:P25 N47:O47 N52:P55 N43:P46 A1:G3 X1:XFD60 I2:P4 I5:K5 N5:P5 I6:P6 N7:P7 N9:P9 J11:P11 I11:I12 H12:P12 B12:B13 D12:G13 N13:P14 E15:E16 D15:D18 F15:G18 E18 J18:P18 N19:P19 B19:B22 A23:B23 J26:P26 I28:P28 J29:K29 N29:P29 B30:G30 B31:D32 E32:E33 N35:P35 A38:G39 N40:P41 A46 B47:D47 T53:V53 E54:F55 S54:V55 J56:P56 L56:P57 U57:W60 A58:B58 A62:G1048576 B55:B56 D56:G56 N37:P37 I38:P39 G54 S28:W31 T32 V32:W32 S33:V33 S34:T34 V34 T41 S42 I19:K19 L37 I1:W1 J52:K52 D46">
    <cfRule type="containsText" dxfId="460" priority="1502" operator="containsText" text="SDP">
      <formula>NOT(ISERROR(SEARCH("SDP",A1)))</formula>
    </cfRule>
  </conditionalFormatting>
  <conditionalFormatting sqref="J9:K9">
    <cfRule type="containsText" dxfId="459" priority="446" operator="containsText" text="APPRAISAL">
      <formula>NOT(ISERROR(SEARCH("APPRAISAL",J9)))</formula>
    </cfRule>
    <cfRule type="containsText" dxfId="458" priority="445" operator="containsText" text="IMPLEMENTATION">
      <formula>NOT(ISERROR(SEARCH("IMPLEMENTATION",J9)))</formula>
    </cfRule>
  </conditionalFormatting>
  <conditionalFormatting sqref="J11:K11">
    <cfRule type="containsText" dxfId="457" priority="441" operator="containsText" text="INTERIM PM">
      <formula>NOT(ISERROR(SEARCH("INTERIM PM",J11)))</formula>
    </cfRule>
  </conditionalFormatting>
  <conditionalFormatting sqref="J12:K12">
    <cfRule type="containsText" dxfId="456" priority="436" operator="containsText" text="FAST FINANCE">
      <formula>NOT(ISERROR(SEARCH("FAST FINANCE",J12)))</formula>
    </cfRule>
  </conditionalFormatting>
  <conditionalFormatting sqref="J14:K14">
    <cfRule type="containsText" dxfId="455" priority="427" operator="containsText" text="SATS">
      <formula>NOT(ISERROR(SEARCH("SATS",J14)))</formula>
    </cfRule>
    <cfRule type="containsText" dxfId="454" priority="426" operator="containsText" text="APPRAISAL">
      <formula>NOT(ISERROR(SEARCH("APPRAISAL",J14)))</formula>
    </cfRule>
    <cfRule type="containsText" dxfId="453" priority="425" operator="containsText" text="IMPLEMENTATION">
      <formula>NOT(ISERROR(SEARCH("IMPLEMENTATION",J14)))</formula>
    </cfRule>
    <cfRule type="containsText" dxfId="452" priority="424" operator="containsText" text="SDP">
      <formula>NOT(ISERROR(SEARCH("SDP",J14)))</formula>
    </cfRule>
    <cfRule type="containsText" dxfId="451" priority="423" operator="containsText" text="INTERIM PM">
      <formula>NOT(ISERROR(SEARCH("INTERIM PM",J14)))</formula>
    </cfRule>
  </conditionalFormatting>
  <conditionalFormatting sqref="J14:K18">
    <cfRule type="containsText" dxfId="450" priority="432" operator="containsText" text="INTERIM PM">
      <formula>NOT(ISERROR(SEARCH("INTERIM PM",J14)))</formula>
    </cfRule>
    <cfRule type="containsText" dxfId="449" priority="433" operator="containsText" text="SATS">
      <formula>NOT(ISERROR(SEARCH("SATS",J14)))</formula>
    </cfRule>
    <cfRule type="containsText" dxfId="448" priority="434" operator="containsText" text="IMPLEMENTATION">
      <formula>NOT(ISERROR(SEARCH("IMPLEMENTATION",J14)))</formula>
    </cfRule>
    <cfRule type="containsText" dxfId="447" priority="435" operator="containsText" text="APPRAISAL">
      <formula>NOT(ISERROR(SEARCH("APPRAISAL",J14)))</formula>
    </cfRule>
    <cfRule type="containsText" dxfId="446" priority="430" operator="containsText" text="FAST FINANCE">
      <formula>NOT(ISERROR(SEARCH("FAST FINANCE",J14)))</formula>
    </cfRule>
  </conditionalFormatting>
  <conditionalFormatting sqref="J16:K18">
    <cfRule type="containsText" dxfId="445" priority="428" operator="containsText" text="IMPLEMENTATION">
      <formula>NOT(ISERROR(SEARCH("IMPLEMENTATION",J16)))</formula>
    </cfRule>
    <cfRule type="containsText" dxfId="444" priority="429" operator="containsText" text="APPRAISAL">
      <formula>NOT(ISERROR(SEARCH("APPRAISAL",J16)))</formula>
    </cfRule>
  </conditionalFormatting>
  <conditionalFormatting sqref="J25:K26 J28:K29">
    <cfRule type="containsText" dxfId="443" priority="387" operator="containsText" text="IMPLEMENTATION">
      <formula>NOT(ISERROR(SEARCH("IMPLEMENTATION",J25)))</formula>
    </cfRule>
    <cfRule type="containsText" dxfId="442" priority="389" operator="containsText" text="FAST FINANCE">
      <formula>NOT(ISERROR(SEARCH("FAST FINANCE",J25)))</formula>
    </cfRule>
    <cfRule type="containsText" dxfId="441" priority="391" operator="containsText" text="INTERIM PM">
      <formula>NOT(ISERROR(SEARCH("INTERIM PM",J25)))</formula>
    </cfRule>
    <cfRule type="containsText" dxfId="440" priority="392" operator="containsText" text="SATS">
      <formula>NOT(ISERROR(SEARCH("SATS",J25)))</formula>
    </cfRule>
    <cfRule type="containsText" dxfId="439" priority="393" operator="containsText" text="IMPLEMENTATION">
      <formula>NOT(ISERROR(SEARCH("IMPLEMENTATION",J25)))</formula>
    </cfRule>
    <cfRule type="containsText" dxfId="438" priority="388" operator="containsText" text="APPRAISAL">
      <formula>NOT(ISERROR(SEARCH("APPRAISAL",J25)))</formula>
    </cfRule>
    <cfRule type="containsText" dxfId="437" priority="394" operator="containsText" text="APPRAISAL">
      <formula>NOT(ISERROR(SEARCH("APPRAISAL",J25)))</formula>
    </cfRule>
  </conditionalFormatting>
  <conditionalFormatting sqref="J31:K31">
    <cfRule type="containsText" dxfId="436" priority="381" operator="containsText" text="SATS">
      <formula>NOT(ISERROR(SEARCH("SATS",J31)))</formula>
    </cfRule>
    <cfRule type="containsText" dxfId="435" priority="382" operator="containsText" text="IMPLEMENTATION">
      <formula>NOT(ISERROR(SEARCH("IMPLEMENTATION",J31)))</formula>
    </cfRule>
    <cfRule type="containsText" dxfId="434" priority="380" operator="containsText" text="INTERIM PM">
      <formula>NOT(ISERROR(SEARCH("INTERIM PM",J31)))</formula>
    </cfRule>
    <cfRule type="containsText" dxfId="433" priority="378" operator="containsText" text="FAST FINANCE">
      <formula>NOT(ISERROR(SEARCH("FAST FINANCE",J31)))</formula>
    </cfRule>
    <cfRule type="containsText" dxfId="432" priority="384" operator="containsText" text="SATS">
      <formula>NOT(ISERROR(SEARCH("SATS",J31)))</formula>
    </cfRule>
    <cfRule type="containsText" dxfId="431" priority="383" operator="containsText" text="APPRAISAL">
      <formula>NOT(ISERROR(SEARCH("APPRAISAL",J31)))</formula>
    </cfRule>
  </conditionalFormatting>
  <conditionalFormatting sqref="J31:K32">
    <cfRule type="containsText" dxfId="430" priority="368" operator="containsText" text="APPRAISAL">
      <formula>NOT(ISERROR(SEARCH("APPRAISAL",J31)))</formula>
    </cfRule>
    <cfRule type="containsText" dxfId="429" priority="367" operator="containsText" text="IMPLEMENTATION">
      <formula>NOT(ISERROR(SEARCH("IMPLEMENTATION",J31)))</formula>
    </cfRule>
  </conditionalFormatting>
  <conditionalFormatting sqref="J32:K32">
    <cfRule type="containsText" dxfId="428" priority="369" operator="containsText" text="SATS">
      <formula>NOT(ISERROR(SEARCH("SATS",J32)))</formula>
    </cfRule>
    <cfRule type="containsText" dxfId="427" priority="366" operator="containsText" text="SATS">
      <formula>NOT(ISERROR(SEARCH("SATS",J32)))</formula>
    </cfRule>
    <cfRule type="containsText" dxfId="426" priority="365" operator="containsText" text="INTERIM PM">
      <formula>NOT(ISERROR(SEARCH("INTERIM PM",J32)))</formula>
    </cfRule>
  </conditionalFormatting>
  <conditionalFormatting sqref="J32:K33">
    <cfRule type="containsText" dxfId="425" priority="360" operator="containsText" text="FAST FINANCE">
      <formula>NOT(ISERROR(SEARCH("FAST FINANCE",J32)))</formula>
    </cfRule>
    <cfRule type="containsText" dxfId="424" priority="358" operator="containsText" text="IMPLEMENTATION">
      <formula>NOT(ISERROR(SEARCH("IMPLEMENTATION",J32)))</formula>
    </cfRule>
  </conditionalFormatting>
  <conditionalFormatting sqref="J32:K34">
    <cfRule type="containsText" dxfId="423" priority="359" operator="containsText" text="APPRAISAL">
      <formula>NOT(ISERROR(SEARCH("APPRAISAL",J32)))</formula>
    </cfRule>
  </conditionalFormatting>
  <conditionalFormatting sqref="J33:K33">
    <cfRule type="containsText" dxfId="422" priority="354" operator="containsText" text="FAST FINANCE">
      <formula>NOT(ISERROR(SEARCH("FAST FINANCE",J33)))</formula>
    </cfRule>
    <cfRule type="containsText" dxfId="421" priority="357" operator="containsText" text="SATS">
      <formula>NOT(ISERROR(SEARCH("SATS",J33)))</formula>
    </cfRule>
  </conditionalFormatting>
  <conditionalFormatting sqref="J33:K34">
    <cfRule type="containsText" dxfId="420" priority="339" operator="containsText" text="IMPLEMENTATION">
      <formula>NOT(ISERROR(SEARCH("IMPLEMENTATION",J33)))</formula>
    </cfRule>
    <cfRule type="containsText" dxfId="419" priority="343" operator="containsText" text="APPRAISAL">
      <formula>NOT(ISERROR(SEARCH("APPRAISAL",J33)))</formula>
    </cfRule>
    <cfRule type="containsText" dxfId="418" priority="356" operator="containsText" text="INTERIM PM">
      <formula>NOT(ISERROR(SEARCH("INTERIM PM",J33)))</formula>
    </cfRule>
  </conditionalFormatting>
  <conditionalFormatting sqref="J34:K34 N34:P34">
    <cfRule type="containsText" dxfId="417" priority="1646" operator="containsText" text="IMPLEMENTATION">
      <formula>NOT(ISERROR(SEARCH("IMPLEMENTATION",J34)))</formula>
    </cfRule>
    <cfRule type="containsText" dxfId="416" priority="1645" operator="containsText" text="INTERIM PM">
      <formula>NOT(ISERROR(SEARCH("INTERIM PM",J34)))</formula>
    </cfRule>
    <cfRule type="containsText" dxfId="415" priority="1647" operator="containsText" text="APPRAISAL">
      <formula>NOT(ISERROR(SEARCH("APPRAISAL",J34)))</formula>
    </cfRule>
  </conditionalFormatting>
  <conditionalFormatting sqref="J34:K34 N34:P35 B53:D53">
    <cfRule type="containsText" dxfId="414" priority="1655" operator="containsText" text="ADC">
      <formula>NOT(ISERROR(SEARCH("ADC",B34)))</formula>
    </cfRule>
    <cfRule type="containsText" dxfId="413" priority="1656" operator="containsText" text="CEO">
      <formula>NOT(ISERROR(SEARCH("CEO",B34)))</formula>
    </cfRule>
    <cfRule type="containsText" dxfId="412" priority="1654" operator="containsText" text="FAST STRATEGY">
      <formula>NOT(ISERROR(SEARCH("FAST STRATEGY",B34)))</formula>
    </cfRule>
    <cfRule type="containsText" dxfId="411" priority="1653" operator="containsText" text="SBM">
      <formula>NOT(ISERROR(SEARCH("SBM",B34)))</formula>
    </cfRule>
    <cfRule type="containsText" dxfId="410" priority="1652" operator="containsText" text="TRUSTEE">
      <formula>NOT(ISERROR(SEARCH("TRUSTEE",B34)))</formula>
    </cfRule>
    <cfRule type="containsText" dxfId="409" priority="1651" operator="containsText" text="SITE">
      <formula>NOT(ISERROR(SEARCH("SITE",B34)))</formula>
    </cfRule>
    <cfRule type="containsText" dxfId="408" priority="1650" operator="containsText" text="FAST FINANCE">
      <formula>NOT(ISERROR(SEARCH("FAST FINANCE",B34)))</formula>
    </cfRule>
    <cfRule type="containsText" dxfId="407" priority="1649" operator="containsText" text="IMPACT">
      <formula>NOT(ISERROR(SEARCH("IMPACT",B34)))</formula>
    </cfRule>
    <cfRule type="containsText" dxfId="406" priority="1648" operator="containsText" text="IMPACT">
      <formula>NOT(ISERROR(SEARCH("IMPACT",B34)))</formula>
    </cfRule>
  </conditionalFormatting>
  <conditionalFormatting sqref="J34:K34">
    <cfRule type="containsText" dxfId="405" priority="347" operator="containsText" text="TRUSTEE">
      <formula>NOT(ISERROR(SEARCH("TRUSTEE",J34)))</formula>
    </cfRule>
    <cfRule type="containsText" dxfId="404" priority="346" operator="containsText" text="SITE">
      <formula>NOT(ISERROR(SEARCH("SITE",J34)))</formula>
    </cfRule>
    <cfRule type="containsText" dxfId="403" priority="344" operator="containsText" text="IMPACT">
      <formula>NOT(ISERROR(SEARCH("IMPACT",J34)))</formula>
    </cfRule>
    <cfRule type="containsText" dxfId="402" priority="342" operator="containsText" text="SATS">
      <formula>NOT(ISERROR(SEARCH("SATS",J34)))</formula>
    </cfRule>
    <cfRule type="containsText" dxfId="401" priority="348" operator="containsText" text="SBM">
      <formula>NOT(ISERROR(SEARCH("SBM",J34)))</formula>
    </cfRule>
    <cfRule type="containsText" dxfId="400" priority="340" operator="containsText" text="APPRAISAL">
      <formula>NOT(ISERROR(SEARCH("APPRAISAL",J34)))</formula>
    </cfRule>
    <cfRule type="containsText" dxfId="399" priority="341" operator="containsText" text="FAST FINANCE">
      <formula>NOT(ISERROR(SEARCH("FAST FINANCE",J34)))</formula>
    </cfRule>
    <cfRule type="containsText" dxfId="398" priority="345" operator="containsText" text="IMPACT">
      <formula>NOT(ISERROR(SEARCH("IMPACT",J34)))</formula>
    </cfRule>
    <cfRule type="containsText" dxfId="397" priority="338" operator="containsText" text="SATS">
      <formula>NOT(ISERROR(SEARCH("SATS",J34)))</formula>
    </cfRule>
    <cfRule type="containsText" dxfId="396" priority="337" operator="containsText" text="INTERIM PM">
      <formula>NOT(ISERROR(SEARCH("INTERIM PM",J34)))</formula>
    </cfRule>
    <cfRule type="containsText" dxfId="395" priority="334" operator="containsText" text="APPRAISAL">
      <formula>NOT(ISERROR(SEARCH("APPRAISAL",J34)))</formula>
    </cfRule>
    <cfRule type="containsText" dxfId="394" priority="333" operator="containsText" text="IMPLEMENTATION">
      <formula>NOT(ISERROR(SEARCH("IMPLEMENTATION",J34)))</formula>
    </cfRule>
    <cfRule type="containsText" dxfId="393" priority="335" operator="containsText" text="FAST FINANCE">
      <formula>NOT(ISERROR(SEARCH("FAST FINANCE",J34)))</formula>
    </cfRule>
    <cfRule type="containsText" dxfId="392" priority="349" operator="containsText" text="FAST STRATEGY">
      <formula>NOT(ISERROR(SEARCH("FAST STRATEGY",J34)))</formula>
    </cfRule>
    <cfRule type="containsText" dxfId="391" priority="350" operator="containsText" text="ADC">
      <formula>NOT(ISERROR(SEARCH("ADC",J34)))</formula>
    </cfRule>
    <cfRule type="containsText" dxfId="390" priority="351" operator="containsText" text="CEO">
      <formula>NOT(ISERROR(SEARCH("CEO",J34)))</formula>
    </cfRule>
  </conditionalFormatting>
  <conditionalFormatting sqref="J40:K42">
    <cfRule type="containsText" dxfId="389" priority="332" operator="containsText" text="INTERIM PM">
      <formula>NOT(ISERROR(SEARCH("INTERIM PM",J40)))</formula>
    </cfRule>
  </conditionalFormatting>
  <conditionalFormatting sqref="J46:K47">
    <cfRule type="containsText" dxfId="388" priority="327" operator="containsText" text="INTERIM PM">
      <formula>NOT(ISERROR(SEARCH("INTERIM PM",J46)))</formula>
    </cfRule>
    <cfRule type="containsText" dxfId="387" priority="329" operator="containsText" text="SDP">
      <formula>NOT(ISERROR(SEARCH("SDP",J46)))</formula>
    </cfRule>
  </conditionalFormatting>
  <conditionalFormatting sqref="J49:K49">
    <cfRule type="containsText" dxfId="386" priority="324" operator="containsText" text="FAST STRATEGY">
      <formula>NOT(ISERROR(SEARCH("FAST STRATEGY",J49)))</formula>
    </cfRule>
    <cfRule type="containsText" dxfId="385" priority="313" operator="containsText" text="SDP">
      <formula>NOT(ISERROR(SEARCH("SDP",J49)))</formula>
    </cfRule>
    <cfRule type="containsText" dxfId="384" priority="315" operator="containsText" text="SATS">
      <formula>NOT(ISERROR(SEARCH("SATS",J49)))</formula>
    </cfRule>
    <cfRule type="containsText" dxfId="383" priority="316" operator="containsText" text="INTERIM PM">
      <formula>NOT(ISERROR(SEARCH("INTERIM PM",J49)))</formula>
    </cfRule>
    <cfRule type="containsText" dxfId="382" priority="317" operator="containsText" text="IMPACT">
      <formula>NOT(ISERROR(SEARCH("IMPACT",J49)))</formula>
    </cfRule>
    <cfRule type="containsText" dxfId="381" priority="319" operator="containsText" text="IMPACT">
      <formula>NOT(ISERROR(SEARCH("IMPACT",J49)))</formula>
    </cfRule>
    <cfRule type="containsText" dxfId="380" priority="320" operator="containsText" text="FAST FINANCE">
      <formula>NOT(ISERROR(SEARCH("FAST FINANCE",J49)))</formula>
    </cfRule>
    <cfRule type="containsText" dxfId="379" priority="321" operator="containsText" text="SITE">
      <formula>NOT(ISERROR(SEARCH("SITE",J49)))</formula>
    </cfRule>
    <cfRule type="containsText" dxfId="378" priority="322" operator="containsText" text="TRUSTEE">
      <formula>NOT(ISERROR(SEARCH("TRUSTEE",J49)))</formula>
    </cfRule>
    <cfRule type="containsText" dxfId="377" priority="323" operator="containsText" text="SBM">
      <formula>NOT(ISERROR(SEARCH("SBM",J49)))</formula>
    </cfRule>
    <cfRule type="containsText" dxfId="376" priority="325" operator="containsText" text="ADC">
      <formula>NOT(ISERROR(SEARCH("ADC",J49)))</formula>
    </cfRule>
    <cfRule type="containsText" dxfId="375" priority="326" operator="containsText" text="CEO">
      <formula>NOT(ISERROR(SEARCH("CEO",J49)))</formula>
    </cfRule>
    <cfRule type="containsText" dxfId="374" priority="311" operator="containsText" text="INTERIM PM">
      <formula>NOT(ISERROR(SEARCH("INTERIM PM",J49)))</formula>
    </cfRule>
  </conditionalFormatting>
  <conditionalFormatting sqref="J52:K52">
    <cfRule type="containsText" dxfId="373" priority="304" operator="containsText" text="SITE">
      <formula>NOT(ISERROR(SEARCH("SITE",J52)))</formula>
    </cfRule>
    <cfRule type="containsText" dxfId="372" priority="302" operator="containsText" text="IMPACT">
      <formula>NOT(ISERROR(SEARCH("IMPACT",J52)))</formula>
    </cfRule>
    <cfRule type="containsText" dxfId="371" priority="301" operator="containsText" text="APPRAISAL">
      <formula>NOT(ISERROR(SEARCH("APPRAISAL",J52)))</formula>
    </cfRule>
    <cfRule type="containsText" dxfId="370" priority="300" operator="containsText" text="IMPLEMENTATION">
      <formula>NOT(ISERROR(SEARCH("IMPLEMENTATION",J52)))</formula>
    </cfRule>
    <cfRule type="containsText" dxfId="369" priority="299" operator="containsText" text="CEO">
      <formula>NOT(ISERROR(SEARCH("CEO",J52)))</formula>
    </cfRule>
    <cfRule type="containsText" dxfId="368" priority="298" operator="containsText" text="ADC">
      <formula>NOT(ISERROR(SEARCH("ADC",J52)))</formula>
    </cfRule>
    <cfRule type="containsText" dxfId="367" priority="297" operator="containsText" text="FAST STRATEGY">
      <formula>NOT(ISERROR(SEARCH("FAST STRATEGY",J52)))</formula>
    </cfRule>
    <cfRule type="containsText" dxfId="366" priority="296" operator="containsText" text="SBM">
      <formula>NOT(ISERROR(SEARCH("SBM",J52)))</formula>
    </cfRule>
    <cfRule type="containsText" dxfId="365" priority="295" operator="containsText" text="TRUSTEE">
      <formula>NOT(ISERROR(SEARCH("TRUSTEE",J52)))</formula>
    </cfRule>
    <cfRule type="containsText" dxfId="364" priority="294" operator="containsText" text="SITE">
      <formula>NOT(ISERROR(SEARCH("SITE",J52)))</formula>
    </cfRule>
    <cfRule type="containsText" dxfId="363" priority="293" operator="containsText" text="FAST FINANCE">
      <formula>NOT(ISERROR(SEARCH("FAST FINANCE",J52)))</formula>
    </cfRule>
    <cfRule type="containsText" dxfId="362" priority="292" operator="containsText" text="IMPACT">
      <formula>NOT(ISERROR(SEARCH("IMPACT",J52)))</formula>
    </cfRule>
    <cfRule type="containsText" dxfId="361" priority="291" operator="containsText" text="INTERIM PM">
      <formula>NOT(ISERROR(SEARCH("INTERIM PM",J52)))</formula>
    </cfRule>
    <cfRule type="containsText" dxfId="360" priority="290" operator="containsText" text="IMPACT">
      <formula>NOT(ISERROR(SEARCH("IMPACT",J52)))</formula>
    </cfRule>
    <cfRule type="containsText" dxfId="359" priority="303" operator="containsText" text="FAST FINANCE">
      <formula>NOT(ISERROR(SEARCH("FAST FINANCE",J52)))</formula>
    </cfRule>
    <cfRule type="containsText" dxfId="358" priority="288" operator="containsText" text="SATS">
      <formula>NOT(ISERROR(SEARCH("SATS",J52)))</formula>
    </cfRule>
    <cfRule type="containsText" dxfId="357" priority="286" operator="containsText" text="SDP">
      <formula>NOT(ISERROR(SEARCH("SDP",J52)))</formula>
    </cfRule>
    <cfRule type="containsText" dxfId="356" priority="284" operator="containsText" text="INTERIM PM">
      <formula>NOT(ISERROR(SEARCH("INTERIM PM",J52)))</formula>
    </cfRule>
    <cfRule type="containsText" dxfId="355" priority="289" operator="containsText" text="INTERIM PM">
      <formula>NOT(ISERROR(SEARCH("INTERIM PM",J52)))</formula>
    </cfRule>
    <cfRule type="containsText" dxfId="354" priority="310" operator="containsText" text="IMPACT">
      <formula>NOT(ISERROR(SEARCH("IMPACT",J52)))</formula>
    </cfRule>
    <cfRule type="containsText" dxfId="353" priority="309" operator="containsText" text="CEO">
      <formula>NOT(ISERROR(SEARCH("CEO",J52)))</formula>
    </cfRule>
    <cfRule type="containsText" dxfId="352" priority="308" operator="containsText" text="ADC">
      <formula>NOT(ISERROR(SEARCH("ADC",J52)))</formula>
    </cfRule>
    <cfRule type="containsText" dxfId="351" priority="307" operator="containsText" text="FAST STRATEGY">
      <formula>NOT(ISERROR(SEARCH("FAST STRATEGY",J52)))</formula>
    </cfRule>
    <cfRule type="containsText" dxfId="350" priority="306" operator="containsText" text="SBM">
      <formula>NOT(ISERROR(SEARCH("SBM",J52)))</formula>
    </cfRule>
    <cfRule type="containsText" dxfId="349" priority="305" operator="containsText" text="TRUSTEE">
      <formula>NOT(ISERROR(SEARCH("TRUSTEE",J52)))</formula>
    </cfRule>
  </conditionalFormatting>
  <conditionalFormatting sqref="J44:M44">
    <cfRule type="containsText" dxfId="348" priority="330" operator="containsText" text="INTERIM PM">
      <formula>NOT(ISERROR(SEARCH("INTERIM PM",J44)))</formula>
    </cfRule>
    <cfRule type="containsText" dxfId="347" priority="882" operator="containsText" text="SATS">
      <formula>NOT(ISERROR(SEARCH("SATS",J44)))</formula>
    </cfRule>
    <cfRule type="containsText" dxfId="346" priority="879" operator="containsText" text="SDP">
      <formula>NOT(ISERROR(SEARCH("SDP",J44)))</formula>
    </cfRule>
  </conditionalFormatting>
  <conditionalFormatting sqref="J49:M49">
    <cfRule type="containsText" dxfId="345" priority="318" operator="containsText" text="INTERIM PM">
      <formula>NOT(ISERROR(SEARCH("INTERIM PM",J49)))</formula>
    </cfRule>
  </conditionalFormatting>
  <conditionalFormatting sqref="L7">
    <cfRule type="containsText" dxfId="344" priority="1450" operator="containsText" text="APPRAISAL">
      <formula>NOT(ISERROR(SEARCH("APPRAISAL",L7)))</formula>
    </cfRule>
    <cfRule type="containsText" dxfId="343" priority="1455" operator="containsText" text="TRUSTEE">
      <formula>NOT(ISERROR(SEARCH("TRUSTEE",L7)))</formula>
    </cfRule>
    <cfRule type="containsText" dxfId="342" priority="1452" operator="containsText" text="IMPACT">
      <formula>NOT(ISERROR(SEARCH("IMPACT",L7)))</formula>
    </cfRule>
    <cfRule type="containsText" dxfId="341" priority="1451" operator="containsText" text="IMPACT">
      <formula>NOT(ISERROR(SEARCH("IMPACT",L7)))</formula>
    </cfRule>
    <cfRule type="containsText" dxfId="340" priority="1454" operator="containsText" text="SITE">
      <formula>NOT(ISERROR(SEARCH("SITE",L7)))</formula>
    </cfRule>
    <cfRule type="containsText" dxfId="339" priority="1449" operator="containsText" text="IMPLEMENTATION">
      <formula>NOT(ISERROR(SEARCH("IMPLEMENTATION",L7)))</formula>
    </cfRule>
    <cfRule type="containsText" dxfId="338" priority="1448" operator="containsText" text="INTERIM PM">
      <formula>NOT(ISERROR(SEARCH("INTERIM PM",L7)))</formula>
    </cfRule>
    <cfRule type="containsText" dxfId="337" priority="1456" operator="containsText" text="SBM">
      <formula>NOT(ISERROR(SEARCH("SBM",L7)))</formula>
    </cfRule>
    <cfRule type="containsText" dxfId="336" priority="1457" operator="containsText" text="FAST STRATEGY">
      <formula>NOT(ISERROR(SEARCH("FAST STRATEGY",L7)))</formula>
    </cfRule>
    <cfRule type="containsText" dxfId="335" priority="1453" operator="containsText" text="FAST FINANCE">
      <formula>NOT(ISERROR(SEARCH("FAST FINANCE",L7)))</formula>
    </cfRule>
    <cfRule type="containsText" dxfId="334" priority="1433" operator="containsText" text="SATS">
      <formula>NOT(ISERROR(SEARCH("SATS",L7)))</formula>
    </cfRule>
    <cfRule type="containsText" dxfId="333" priority="1432" operator="containsText" text="SDP">
      <formula>NOT(ISERROR(SEARCH("SDP",L7)))</formula>
    </cfRule>
    <cfRule type="containsText" dxfId="332" priority="1458" operator="containsText" text="ADC">
      <formula>NOT(ISERROR(SEARCH("ADC",L7)))</formula>
    </cfRule>
    <cfRule type="containsText" dxfId="331" priority="1459" operator="containsText" text="CEO">
      <formula>NOT(ISERROR(SEARCH("CEO",L7)))</formula>
    </cfRule>
  </conditionalFormatting>
  <conditionalFormatting sqref="L9 M10 J47:L47">
    <cfRule type="containsText" dxfId="330" priority="274" operator="containsText" text="APPRAISAL">
      <formula>NOT(ISERROR(SEARCH("APPRAISAL",J9)))</formula>
    </cfRule>
    <cfRule type="containsText" dxfId="329" priority="273" operator="containsText" text="IMPLEMENTATION">
      <formula>NOT(ISERROR(SEARCH("IMPLEMENTATION",J9)))</formula>
    </cfRule>
    <cfRule type="containsText" dxfId="328" priority="272" operator="containsText" text="INTERIM PM">
      <formula>NOT(ISERROR(SEARCH("INTERIM PM",J9)))</formula>
    </cfRule>
    <cfRule type="containsText" dxfId="327" priority="271" operator="containsText" text="SATS">
      <formula>NOT(ISERROR(SEARCH("SATS",J9)))</formula>
    </cfRule>
    <cfRule type="containsText" dxfId="326" priority="270" operator="containsText" text="SDP">
      <formula>NOT(ISERROR(SEARCH("SDP",J9)))</formula>
    </cfRule>
    <cfRule type="containsText" dxfId="325" priority="283" operator="containsText" text="CEO">
      <formula>NOT(ISERROR(SEARCH("CEO",J9)))</formula>
    </cfRule>
    <cfRule type="containsText" dxfId="324" priority="276" operator="containsText" text="IMPACT">
      <formula>NOT(ISERROR(SEARCH("IMPACT",J9)))</formula>
    </cfRule>
    <cfRule type="containsText" dxfId="323" priority="282" operator="containsText" text="ADC">
      <formula>NOT(ISERROR(SEARCH("ADC",J9)))</formula>
    </cfRule>
    <cfRule type="containsText" dxfId="322" priority="275" operator="containsText" text="IMPACT">
      <formula>NOT(ISERROR(SEARCH("IMPACT",J9)))</formula>
    </cfRule>
    <cfRule type="containsText" dxfId="321" priority="280" operator="containsText" text="SBM">
      <formula>NOT(ISERROR(SEARCH("SBM",J9)))</formula>
    </cfRule>
    <cfRule type="containsText" dxfId="320" priority="279" operator="containsText" text="TRUSTEE">
      <formula>NOT(ISERROR(SEARCH("TRUSTEE",J9)))</formula>
    </cfRule>
    <cfRule type="containsText" dxfId="319" priority="278" operator="containsText" text="SITE">
      <formula>NOT(ISERROR(SEARCH("SITE",J9)))</formula>
    </cfRule>
    <cfRule type="containsText" dxfId="318" priority="281" operator="containsText" text="FAST STRATEGY">
      <formula>NOT(ISERROR(SEARCH("FAST STRATEGY",J9)))</formula>
    </cfRule>
  </conditionalFormatting>
  <conditionalFormatting sqref="L33">
    <cfRule type="containsText" dxfId="317" priority="733" operator="containsText" text="SBM">
      <formula>NOT(ISERROR(SEARCH("SBM",L33)))</formula>
    </cfRule>
    <cfRule type="containsText" dxfId="316" priority="736" operator="containsText" text="CEO">
      <formula>NOT(ISERROR(SEARCH("CEO",L33)))</formula>
    </cfRule>
    <cfRule type="containsText" dxfId="315" priority="734" operator="containsText" text="FAST STRATEGY">
      <formula>NOT(ISERROR(SEARCH("FAST STRATEGY",L33)))</formula>
    </cfRule>
    <cfRule type="containsText" dxfId="314" priority="735" operator="containsText" text="ADC">
      <formula>NOT(ISERROR(SEARCH("ADC",L33)))</formula>
    </cfRule>
    <cfRule type="containsText" dxfId="313" priority="724" operator="containsText" text="SATS">
      <formula>NOT(ISERROR(SEARCH("SATS",L33)))</formula>
    </cfRule>
    <cfRule type="containsText" dxfId="312" priority="723" operator="containsText" text="SDP">
      <formula>NOT(ISERROR(SEARCH("SDP",L33)))</formula>
    </cfRule>
    <cfRule type="containsText" dxfId="311" priority="721" operator="containsText" text="SDP">
      <formula>NOT(ISERROR(SEARCH("SDP",L33)))</formula>
    </cfRule>
    <cfRule type="containsText" dxfId="310" priority="722" operator="containsText" text="SATS">
      <formula>NOT(ISERROR(SEARCH("SATS",L33)))</formula>
    </cfRule>
    <cfRule type="containsText" dxfId="309" priority="728" operator="containsText" text="IMPACT">
      <formula>NOT(ISERROR(SEARCH("IMPACT",L33)))</formula>
    </cfRule>
    <cfRule type="containsText" dxfId="308" priority="727" operator="containsText" text="APPRAISAL">
      <formula>NOT(ISERROR(SEARCH("APPRAISAL",L33)))</formula>
    </cfRule>
    <cfRule type="containsText" dxfId="307" priority="729" operator="containsText" text="IMPACT">
      <formula>NOT(ISERROR(SEARCH("IMPACT",L33)))</formula>
    </cfRule>
    <cfRule type="containsText" dxfId="306" priority="726" operator="containsText" text="IMPLEMENTATION">
      <formula>NOT(ISERROR(SEARCH("IMPLEMENTATION",L33)))</formula>
    </cfRule>
    <cfRule type="containsText" dxfId="305" priority="730" operator="containsText" text="FAST FINANCE">
      <formula>NOT(ISERROR(SEARCH("FAST FINANCE",L33)))</formula>
    </cfRule>
    <cfRule type="containsText" dxfId="304" priority="731" operator="containsText" text="SITE">
      <formula>NOT(ISERROR(SEARCH("SITE",L33)))</formula>
    </cfRule>
    <cfRule type="containsText" dxfId="303" priority="732" operator="containsText" text="TRUSTEE">
      <formula>NOT(ISERROR(SEARCH("TRUSTEE",L33)))</formula>
    </cfRule>
    <cfRule type="containsText" dxfId="302" priority="725" operator="containsText" text="INTERIM PM">
      <formula>NOT(ISERROR(SEARCH("INTERIM PM",L33)))</formula>
    </cfRule>
  </conditionalFormatting>
  <conditionalFormatting sqref="L37 N37:P37 F54:F55 L55:M55">
    <cfRule type="containsText" dxfId="301" priority="1509" operator="containsText" text="FAST FINANCE">
      <formula>NOT(ISERROR(SEARCH("FAST FINANCE",F37)))</formula>
    </cfRule>
    <cfRule type="containsText" dxfId="300" priority="1510" operator="containsText" text="SITE">
      <formula>NOT(ISERROR(SEARCH("SITE",F37)))</formula>
    </cfRule>
    <cfRule type="containsText" dxfId="299" priority="1511" operator="containsText" text="TRUSTEE">
      <formula>NOT(ISERROR(SEARCH("TRUSTEE",F37)))</formula>
    </cfRule>
    <cfRule type="containsText" dxfId="298" priority="1512" operator="containsText" text="SBM">
      <formula>NOT(ISERROR(SEARCH("SBM",F37)))</formula>
    </cfRule>
    <cfRule type="containsText" dxfId="297" priority="1514" operator="containsText" text="ADC">
      <formula>NOT(ISERROR(SEARCH("ADC",F37)))</formula>
    </cfRule>
    <cfRule type="containsText" dxfId="296" priority="1515" operator="containsText" text="CEO">
      <formula>NOT(ISERROR(SEARCH("CEO",F37)))</formula>
    </cfRule>
    <cfRule type="containsText" dxfId="295" priority="1513" operator="containsText" text="FAST STRATEGY">
      <formula>NOT(ISERROR(SEARCH("FAST STRATEGY",F37)))</formula>
    </cfRule>
    <cfRule type="containsText" dxfId="294" priority="1507" operator="containsText" text="IMPACT">
      <formula>NOT(ISERROR(SEARCH("IMPACT",F37)))</formula>
    </cfRule>
    <cfRule type="containsText" dxfId="293" priority="1508" operator="containsText" text="IMPACT">
      <formula>NOT(ISERROR(SEARCH("IMPACT",F37)))</formula>
    </cfRule>
  </conditionalFormatting>
  <conditionalFormatting sqref="L37 N37:P37 L55:M55 F54:F55">
    <cfRule type="containsText" dxfId="292" priority="1506" operator="containsText" text="APPRAISAL">
      <formula>NOT(ISERROR(SEARCH("APPRAISAL",F37)))</formula>
    </cfRule>
  </conditionalFormatting>
  <conditionalFormatting sqref="L42">
    <cfRule type="containsText" dxfId="291" priority="826" operator="containsText" text="SITE">
      <formula>NOT(ISERROR(SEARCH("SITE",L42)))</formula>
    </cfRule>
    <cfRule type="containsText" dxfId="290" priority="830" operator="containsText" text="ADC">
      <formula>NOT(ISERROR(SEARCH("ADC",L42)))</formula>
    </cfRule>
    <cfRule type="containsText" dxfId="289" priority="829" operator="containsText" text="FAST STRATEGY">
      <formula>NOT(ISERROR(SEARCH("FAST STRATEGY",L42)))</formula>
    </cfRule>
    <cfRule type="containsText" dxfId="288" priority="828" operator="containsText" text="SBM">
      <formula>NOT(ISERROR(SEARCH("SBM",L42)))</formula>
    </cfRule>
    <cfRule type="containsText" dxfId="287" priority="827" operator="containsText" text="TRUSTEE">
      <formula>NOT(ISERROR(SEARCH("TRUSTEE",L42)))</formula>
    </cfRule>
    <cfRule type="containsText" dxfId="286" priority="825" operator="containsText" text="FAST FINANCE">
      <formula>NOT(ISERROR(SEARCH("FAST FINANCE",L42)))</formula>
    </cfRule>
    <cfRule type="containsText" dxfId="285" priority="841" operator="containsText" text="CEO">
      <formula>NOT(ISERROR(SEARCH("CEO",L42)))</formula>
    </cfRule>
    <cfRule type="containsText" dxfId="284" priority="824" operator="containsText" text="IMPACT">
      <formula>NOT(ISERROR(SEARCH("IMPACT",L42)))</formula>
    </cfRule>
    <cfRule type="containsText" dxfId="283" priority="823" operator="containsText" text="SDP">
      <formula>NOT(ISERROR(SEARCH("SDP",L42)))</formula>
    </cfRule>
    <cfRule type="containsText" dxfId="282" priority="822" operator="containsText" text="INTERIM PM">
      <formula>NOT(ISERROR(SEARCH("INTERIM PM",L42)))</formula>
    </cfRule>
    <cfRule type="containsText" dxfId="281" priority="821" operator="containsText" text="SATS">
      <formula>NOT(ISERROR(SEARCH("SATS",L42)))</formula>
    </cfRule>
    <cfRule type="containsText" dxfId="280" priority="820" operator="containsText" text="SDP">
      <formula>NOT(ISERROR(SEARCH("SDP",L42)))</formula>
    </cfRule>
    <cfRule type="containsText" dxfId="279" priority="840" operator="containsText" text="ADC">
      <formula>NOT(ISERROR(SEARCH("ADC",L42)))</formula>
    </cfRule>
    <cfRule type="containsText" dxfId="278" priority="839" operator="containsText" text="FAST STRATEGY">
      <formula>NOT(ISERROR(SEARCH("FAST STRATEGY",L42)))</formula>
    </cfRule>
    <cfRule type="containsText" dxfId="277" priority="838" operator="containsText" text="SBM">
      <formula>NOT(ISERROR(SEARCH("SBM",L42)))</formula>
    </cfRule>
    <cfRule type="containsText" dxfId="276" priority="837" operator="containsText" text="TRUSTEE">
      <formula>NOT(ISERROR(SEARCH("TRUSTEE",L42)))</formula>
    </cfRule>
    <cfRule type="containsText" dxfId="275" priority="836" operator="containsText" text="SITE">
      <formula>NOT(ISERROR(SEARCH("SITE",L42)))</formula>
    </cfRule>
    <cfRule type="containsText" dxfId="274" priority="835" operator="containsText" text="FAST FINANCE">
      <formula>NOT(ISERROR(SEARCH("FAST FINANCE",L42)))</formula>
    </cfRule>
    <cfRule type="containsText" dxfId="273" priority="834" operator="containsText" text="IMPACT">
      <formula>NOT(ISERROR(SEARCH("IMPACT",L42)))</formula>
    </cfRule>
    <cfRule type="containsText" dxfId="272" priority="833" operator="containsText" text="IMPACT">
      <formula>NOT(ISERROR(SEARCH("IMPACT",L42)))</formula>
    </cfRule>
    <cfRule type="containsText" dxfId="271" priority="832" operator="containsText" text="SATS">
      <formula>NOT(ISERROR(SEARCH("SATS",L42)))</formula>
    </cfRule>
    <cfRule type="containsText" dxfId="270" priority="831" operator="containsText" text="CEO">
      <formula>NOT(ISERROR(SEARCH("CEO",L42)))</formula>
    </cfRule>
  </conditionalFormatting>
  <conditionalFormatting sqref="L47 N47">
    <cfRule type="containsText" dxfId="269" priority="1114" operator="containsText" text="IMPLEMENTATION">
      <formula>NOT(ISERROR(SEARCH("IMPLEMENTATION",L47)))</formula>
    </cfRule>
  </conditionalFormatting>
  <conditionalFormatting sqref="L14:M15">
    <cfRule type="containsText" dxfId="268" priority="1361" operator="containsText" text="SDP">
      <formula>NOT(ISERROR(SEARCH("SDP",L14)))</formula>
    </cfRule>
    <cfRule type="containsText" dxfId="267" priority="1362" operator="containsText" text="SATS">
      <formula>NOT(ISERROR(SEARCH("SATS",L14)))</formula>
    </cfRule>
  </conditionalFormatting>
  <conditionalFormatting sqref="L19:M19 F34:G35 I35:K35 B37:G37 I37:K37 J40:L40 I40:I41 F41 J41:M41 J41:K42 G42 H43:J43 L43:M43 F43:G47 J44:K44 I45:K45 I46:L47 N47:O47 F49:G49 I49:M49 F53:G53 I53 L53:M53">
    <cfRule type="containsText" dxfId="266" priority="1628" operator="containsText" text="CEO">
      <formula>NOT(ISERROR(SEARCH("CEO",B19)))</formula>
    </cfRule>
    <cfRule type="containsText" dxfId="265" priority="1627" operator="containsText" text="ADC">
      <formula>NOT(ISERROR(SEARCH("ADC",B19)))</formula>
    </cfRule>
    <cfRule type="containsText" dxfId="264" priority="1626" operator="containsText" text="FAST STRATEGY">
      <formula>NOT(ISERROR(SEARCH("FAST STRATEGY",B19)))</formula>
    </cfRule>
    <cfRule type="containsText" dxfId="263" priority="1624" operator="containsText" text="TRUSTEE">
      <formula>NOT(ISERROR(SEARCH("TRUSTEE",B19)))</formula>
    </cfRule>
    <cfRule type="containsText" dxfId="262" priority="1623" operator="containsText" text="SITE">
      <formula>NOT(ISERROR(SEARCH("SITE",B19)))</formula>
    </cfRule>
    <cfRule type="containsText" dxfId="261" priority="1622" operator="containsText" text="FAST FINANCE">
      <formula>NOT(ISERROR(SEARCH("FAST FINANCE",B19)))</formula>
    </cfRule>
    <cfRule type="containsText" dxfId="260" priority="1625" operator="containsText" text="SBM">
      <formula>NOT(ISERROR(SEARCH("SBM",B19)))</formula>
    </cfRule>
  </conditionalFormatting>
  <conditionalFormatting sqref="L19:M19 F34:G35 I35:K35 B37:G37 I37:K37 J40:L40 I40:I41 J41:M41 J41:K42 H43:J43 L43:M43 F43:G47 J44:K44 I45:K45 I46:L47 N47:O47 F53:G53 I53 L53:M53 F49:G49 I49:M49 F41 G42">
    <cfRule type="containsText" dxfId="259" priority="1621" operator="containsText" text="IMPACT">
      <formula>NOT(ISERROR(SEARCH("IMPACT",B19)))</formula>
    </cfRule>
  </conditionalFormatting>
  <conditionalFormatting sqref="L26:M26">
    <cfRule type="containsText" dxfId="258" priority="888" operator="containsText" text="SDP">
      <formula>NOT(ISERROR(SEARCH("SDP",L26)))</formula>
    </cfRule>
    <cfRule type="containsText" dxfId="257" priority="889" operator="containsText" text="SATS">
      <formula>NOT(ISERROR(SEARCH("SATS",L26)))</formula>
    </cfRule>
  </conditionalFormatting>
  <conditionalFormatting sqref="L32:M32 L33 C54:C55 B56:G56">
    <cfRule type="containsText" dxfId="256" priority="1186" operator="containsText" text="INTERIM PM">
      <formula>NOT(ISERROR(SEARCH("INTERIM PM",B32)))</formula>
    </cfRule>
  </conditionalFormatting>
  <conditionalFormatting sqref="L32:M32 L33 C54:C56">
    <cfRule type="containsText" dxfId="255" priority="1195" operator="containsText" text="FAST STRATEGY">
      <formula>NOT(ISERROR(SEARCH("FAST STRATEGY",C32)))</formula>
    </cfRule>
    <cfRule type="containsText" dxfId="254" priority="1194" operator="containsText" text="SBM">
      <formula>NOT(ISERROR(SEARCH("SBM",C32)))</formula>
    </cfRule>
    <cfRule type="containsText" dxfId="253" priority="1193" operator="containsText" text="TRUSTEE">
      <formula>NOT(ISERROR(SEARCH("TRUSTEE",C32)))</formula>
    </cfRule>
    <cfRule type="containsText" dxfId="252" priority="1192" operator="containsText" text="SITE">
      <formula>NOT(ISERROR(SEARCH("SITE",C32)))</formula>
    </cfRule>
    <cfRule type="containsText" dxfId="251" priority="1190" operator="containsText" text="IMPACT">
      <formula>NOT(ISERROR(SEARCH("IMPACT",C32)))</formula>
    </cfRule>
    <cfRule type="containsText" dxfId="250" priority="1189" operator="containsText" text="IMPACT">
      <formula>NOT(ISERROR(SEARCH("IMPACT",C32)))</formula>
    </cfRule>
    <cfRule type="containsText" dxfId="249" priority="1188" operator="containsText" text="APPRAISAL">
      <formula>NOT(ISERROR(SEARCH("APPRAISAL",C32)))</formula>
    </cfRule>
    <cfRule type="containsText" dxfId="248" priority="1187" operator="containsText" text="IMPLEMENTATION">
      <formula>NOT(ISERROR(SEARCH("IMPLEMENTATION",C32)))</formula>
    </cfRule>
    <cfRule type="containsText" dxfId="247" priority="1185" operator="containsText" text="SATS">
      <formula>NOT(ISERROR(SEARCH("SATS",C32)))</formula>
    </cfRule>
    <cfRule type="containsText" dxfId="246" priority="1184" operator="containsText" text="SDP">
      <formula>NOT(ISERROR(SEARCH("SDP",C32)))</formula>
    </cfRule>
    <cfRule type="containsText" dxfId="245" priority="1197" operator="containsText" text="CEO">
      <formula>NOT(ISERROR(SEARCH("CEO",C32)))</formula>
    </cfRule>
    <cfRule type="containsText" dxfId="244" priority="1191" operator="containsText" text="FAST FINANCE">
      <formula>NOT(ISERROR(SEARCH("FAST FINANCE",C32)))</formula>
    </cfRule>
    <cfRule type="containsText" dxfId="243" priority="1196" operator="containsText" text="ADC">
      <formula>NOT(ISERROR(SEARCH("ADC",C32)))</formula>
    </cfRule>
  </conditionalFormatting>
  <conditionalFormatting sqref="L44:M44">
    <cfRule type="containsText" dxfId="242" priority="880" operator="containsText" text="IMPLEMENTATION">
      <formula>NOT(ISERROR(SEARCH("IMPLEMENTATION",L44)))</formula>
    </cfRule>
    <cfRule type="containsText" dxfId="241" priority="881" operator="containsText" text="APPRAISAL">
      <formula>NOT(ISERROR(SEARCH("APPRAISAL",L44)))</formula>
    </cfRule>
  </conditionalFormatting>
  <conditionalFormatting sqref="L55:M55">
    <cfRule type="containsText" dxfId="240" priority="1329" operator="containsText" text="ADC">
      <formula>NOT(ISERROR(SEARCH("ADC",L55)))</formula>
    </cfRule>
    <cfRule type="containsText" dxfId="239" priority="1330" operator="containsText" text="CEO">
      <formula>NOT(ISERROR(SEARCH("CEO",L55)))</formula>
    </cfRule>
    <cfRule type="containsText" dxfId="238" priority="1317" operator="containsText" text="SDP">
      <formula>NOT(ISERROR(SEARCH("SDP",L55)))</formula>
    </cfRule>
    <cfRule type="containsText" dxfId="237" priority="1318" operator="containsText" text="SATS">
      <formula>NOT(ISERROR(SEARCH("SATS",L55)))</formula>
    </cfRule>
    <cfRule type="containsText" dxfId="236" priority="1319" operator="containsText" text="INTERIM PM">
      <formula>NOT(ISERROR(SEARCH("INTERIM PM",L55)))</formula>
    </cfRule>
    <cfRule type="containsText" dxfId="235" priority="1320" operator="containsText" text="IMPLEMENTATION">
      <formula>NOT(ISERROR(SEARCH("IMPLEMENTATION",L55)))</formula>
    </cfRule>
    <cfRule type="containsText" dxfId="234" priority="1321" operator="containsText" text="APPRAISAL">
      <formula>NOT(ISERROR(SEARCH("APPRAISAL",L55)))</formula>
    </cfRule>
    <cfRule type="containsText" dxfId="233" priority="1322" operator="containsText" text="IMPACT">
      <formula>NOT(ISERROR(SEARCH("IMPACT",L55)))</formula>
    </cfRule>
    <cfRule type="containsText" dxfId="232" priority="1323" operator="containsText" text="IMPACT">
      <formula>NOT(ISERROR(SEARCH("IMPACT",L55)))</formula>
    </cfRule>
    <cfRule type="containsText" dxfId="231" priority="1324" operator="containsText" text="FAST FINANCE">
      <formula>NOT(ISERROR(SEARCH("FAST FINANCE",L55)))</formula>
    </cfRule>
    <cfRule type="containsText" dxfId="230" priority="1325" operator="containsText" text="SITE">
      <formula>NOT(ISERROR(SEARCH("SITE",L55)))</formula>
    </cfRule>
    <cfRule type="containsText" dxfId="229" priority="1326" operator="containsText" text="TRUSTEE">
      <formula>NOT(ISERROR(SEARCH("TRUSTEE",L55)))</formula>
    </cfRule>
    <cfRule type="containsText" dxfId="228" priority="1327" operator="containsText" text="SBM">
      <formula>NOT(ISERROR(SEARCH("SBM",L55)))</formula>
    </cfRule>
    <cfRule type="containsText" dxfId="227" priority="1328" operator="containsText" text="FAST STRATEGY">
      <formula>NOT(ISERROR(SEARCH("FAST STRATEGY",L55)))</formula>
    </cfRule>
  </conditionalFormatting>
  <conditionalFormatting sqref="L26:P26">
    <cfRule type="containsText" dxfId="226" priority="891" operator="containsText" text="IMPLEMENTATION">
      <formula>NOT(ISERROR(SEARCH("IMPLEMENTATION",L26)))</formula>
    </cfRule>
    <cfRule type="containsText" dxfId="225" priority="895" operator="containsText" text="FAST FINANCE">
      <formula>NOT(ISERROR(SEARCH("FAST FINANCE",L26)))</formula>
    </cfRule>
    <cfRule type="containsText" dxfId="224" priority="894" operator="containsText" text="IMPACT">
      <formula>NOT(ISERROR(SEARCH("IMPACT",L26)))</formula>
    </cfRule>
    <cfRule type="containsText" dxfId="223" priority="893" operator="containsText" text="IMPACT">
      <formula>NOT(ISERROR(SEARCH("IMPACT",L26)))</formula>
    </cfRule>
    <cfRule type="containsText" dxfId="222" priority="892" operator="containsText" text="APPRAISAL">
      <formula>NOT(ISERROR(SEARCH("APPRAISAL",L26)))</formula>
    </cfRule>
    <cfRule type="containsText" dxfId="221" priority="898" operator="containsText" text="SBM">
      <formula>NOT(ISERROR(SEARCH("SBM",L26)))</formula>
    </cfRule>
    <cfRule type="containsText" dxfId="220" priority="890" operator="containsText" text="INTERIM PM">
      <formula>NOT(ISERROR(SEARCH("INTERIM PM",L26)))</formula>
    </cfRule>
    <cfRule type="containsText" dxfId="219" priority="897" operator="containsText" text="TRUSTEE">
      <formula>NOT(ISERROR(SEARCH("TRUSTEE",L26)))</formula>
    </cfRule>
    <cfRule type="containsText" dxfId="218" priority="900" operator="containsText" text="ADC">
      <formula>NOT(ISERROR(SEARCH("ADC",L26)))</formula>
    </cfRule>
    <cfRule type="containsText" dxfId="217" priority="901" operator="containsText" text="CEO">
      <formula>NOT(ISERROR(SEARCH("CEO",L26)))</formula>
    </cfRule>
    <cfRule type="containsText" dxfId="216" priority="896" operator="containsText" text="SITE">
      <formula>NOT(ISERROR(SEARCH("SITE",L26)))</formula>
    </cfRule>
    <cfRule type="containsText" dxfId="215" priority="899" operator="containsText" text="FAST STRATEGY">
      <formula>NOT(ISERROR(SEARCH("FAST STRATEGY",L26)))</formula>
    </cfRule>
  </conditionalFormatting>
  <conditionalFormatting sqref="L41:P41 I20:P20 I53 I23:P23 I21:N22 J24:P24 N25:P25 A32 B33:D34 N43:P45 N52:P52 L53:M53 F53:F55">
    <cfRule type="containsText" dxfId="214" priority="1210" operator="containsText" text="SDP">
      <formula>NOT(ISERROR(SEARCH("SDP",A20)))</formula>
    </cfRule>
  </conditionalFormatting>
  <conditionalFormatting sqref="N29">
    <cfRule type="containsText" dxfId="213" priority="1586" operator="containsText" text="SDP">
      <formula>NOT(ISERROR(SEARCH("SDP",N29)))</formula>
    </cfRule>
  </conditionalFormatting>
  <conditionalFormatting sqref="N32:N33">
    <cfRule type="containsText" dxfId="212" priority="1475" operator="containsText" text="SATS">
      <formula>NOT(ISERROR(SEARCH("SATS",N32)))</formula>
    </cfRule>
    <cfRule type="containsText" dxfId="211" priority="1474" operator="containsText" text="SDP">
      <formula>NOT(ISERROR(SEARCH("SDP",N32)))</formula>
    </cfRule>
  </conditionalFormatting>
  <conditionalFormatting sqref="N46">
    <cfRule type="containsText" dxfId="210" priority="1176" operator="containsText" text="FAST FINANCE">
      <formula>NOT(ISERROR(SEARCH("FAST FINANCE",N46)))</formula>
    </cfRule>
    <cfRule type="containsText" dxfId="209" priority="1175" operator="containsText" text="IMPACT">
      <formula>NOT(ISERROR(SEARCH("IMPACT",N46)))</formula>
    </cfRule>
    <cfRule type="containsText" dxfId="208" priority="1177" operator="containsText" text="SITE">
      <formula>NOT(ISERROR(SEARCH("SITE",N46)))</formula>
    </cfRule>
    <cfRule type="containsText" dxfId="207" priority="1174" operator="containsText" text="IMPACT">
      <formula>NOT(ISERROR(SEARCH("IMPACT",N46)))</formula>
    </cfRule>
    <cfRule type="containsText" dxfId="206" priority="1173" operator="containsText" text="APPRAISAL">
      <formula>NOT(ISERROR(SEARCH("APPRAISAL",N46)))</formula>
    </cfRule>
    <cfRule type="containsText" dxfId="205" priority="1178" operator="containsText" text="TRUSTEE">
      <formula>NOT(ISERROR(SEARCH("TRUSTEE",N46)))</formula>
    </cfRule>
    <cfRule type="containsText" dxfId="204" priority="1179" operator="containsText" text="SBM">
      <formula>NOT(ISERROR(SEARCH("SBM",N46)))</formula>
    </cfRule>
    <cfRule type="containsText" dxfId="203" priority="1182" operator="containsText" text="CEO">
      <formula>NOT(ISERROR(SEARCH("CEO",N46)))</formula>
    </cfRule>
    <cfRule type="containsText" dxfId="202" priority="1181" operator="containsText" text="ADC">
      <formula>NOT(ISERROR(SEARCH("ADC",N46)))</formula>
    </cfRule>
    <cfRule type="containsText" dxfId="201" priority="1180" operator="containsText" text="FAST STRATEGY">
      <formula>NOT(ISERROR(SEARCH("FAST STRATEGY",N46)))</formula>
    </cfRule>
  </conditionalFormatting>
  <conditionalFormatting sqref="N46:N47">
    <cfRule type="containsText" dxfId="200" priority="1170" operator="containsText" text="IMPLEMENTATION">
      <formula>NOT(ISERROR(SEARCH("IMPLEMENTATION",N46)))</formula>
    </cfRule>
  </conditionalFormatting>
  <conditionalFormatting sqref="N47 L47">
    <cfRule type="containsText" dxfId="199" priority="1113" operator="containsText" text="INTERIM PM">
      <formula>NOT(ISERROR(SEARCH("INTERIM PM",L47)))</formula>
    </cfRule>
    <cfRule type="containsText" dxfId="198" priority="1169" operator="containsText" text="INTERIM PM">
      <formula>NOT(ISERROR(SEARCH("INTERIM PM",L47)))</formula>
    </cfRule>
  </conditionalFormatting>
  <conditionalFormatting sqref="N47">
    <cfRule type="containsText" dxfId="197" priority="1159" operator="containsText" text="APPRAISAL">
      <formula>NOT(ISERROR(SEARCH("APPRAISAL",N47)))</formula>
    </cfRule>
    <cfRule type="containsText" dxfId="196" priority="1099" operator="containsText" text="SDP">
      <formula>NOT(ISERROR(SEARCH("SDP",N47)))</formula>
    </cfRule>
    <cfRule type="containsText" dxfId="195" priority="1100" operator="containsText" text="SATS">
      <formula>NOT(ISERROR(SEARCH("SATS",N47)))</formula>
    </cfRule>
    <cfRule type="containsText" dxfId="194" priority="1168" operator="containsText" text="CEO">
      <formula>NOT(ISERROR(SEARCH("CEO",N47)))</formula>
    </cfRule>
    <cfRule type="containsText" dxfId="193" priority="1167" operator="containsText" text="ADC">
      <formula>NOT(ISERROR(SEARCH("ADC",N47)))</formula>
    </cfRule>
    <cfRule type="containsText" dxfId="192" priority="1166" operator="containsText" text="FAST STRATEGY">
      <formula>NOT(ISERROR(SEARCH("FAST STRATEGY",N47)))</formula>
    </cfRule>
    <cfRule type="containsText" dxfId="191" priority="1165" operator="containsText" text="SBM">
      <formula>NOT(ISERROR(SEARCH("SBM",N47)))</formula>
    </cfRule>
    <cfRule type="containsText" dxfId="190" priority="1164" operator="containsText" text="TRUSTEE">
      <formula>NOT(ISERROR(SEARCH("TRUSTEE",N47)))</formula>
    </cfRule>
    <cfRule type="containsText" dxfId="189" priority="1163" operator="containsText" text="SITE">
      <formula>NOT(ISERROR(SEARCH("SITE",N47)))</formula>
    </cfRule>
    <cfRule type="containsText" dxfId="188" priority="1161" operator="containsText" text="IMPACT">
      <formula>NOT(ISERROR(SEARCH("IMPACT",N47)))</formula>
    </cfRule>
    <cfRule type="containsText" dxfId="187" priority="1160" operator="containsText" text="IMPACT">
      <formula>NOT(ISERROR(SEARCH("IMPACT",N47)))</formula>
    </cfRule>
    <cfRule type="containsText" dxfId="186" priority="1162" operator="containsText" text="FAST FINANCE">
      <formula>NOT(ISERROR(SEARCH("FAST FINANCE",N47)))</formula>
    </cfRule>
  </conditionalFormatting>
  <conditionalFormatting sqref="N28:P29 N40:P41">
    <cfRule type="containsText" dxfId="185" priority="1198" operator="containsText" text="INTERIM PM">
      <formula>NOT(ISERROR(SEARCH("INTERIM PM",N28)))</formula>
    </cfRule>
  </conditionalFormatting>
  <conditionalFormatting sqref="N28:P29 N41:P41 E49">
    <cfRule type="containsText" dxfId="184" priority="1206" operator="containsText" text="SBM">
      <formula>NOT(ISERROR(SEARCH("SBM",E28)))</formula>
    </cfRule>
    <cfRule type="containsText" dxfId="183" priority="1199" operator="containsText" text="IMPLEMENTATION">
      <formula>NOT(ISERROR(SEARCH("IMPLEMENTATION",E28)))</formula>
    </cfRule>
    <cfRule type="containsText" dxfId="182" priority="1200" operator="containsText" text="APPRAISAL">
      <formula>NOT(ISERROR(SEARCH("APPRAISAL",E28)))</formula>
    </cfRule>
    <cfRule type="containsText" dxfId="181" priority="1201" operator="containsText" text="IMPACT">
      <formula>NOT(ISERROR(SEARCH("IMPACT",E28)))</formula>
    </cfRule>
    <cfRule type="containsText" dxfId="180" priority="1202" operator="containsText" text="IMPACT">
      <formula>NOT(ISERROR(SEARCH("IMPACT",E28)))</formula>
    </cfRule>
    <cfRule type="containsText" dxfId="179" priority="1203" operator="containsText" text="FAST FINANCE">
      <formula>NOT(ISERROR(SEARCH("FAST FINANCE",E28)))</formula>
    </cfRule>
    <cfRule type="containsText" dxfId="178" priority="1204" operator="containsText" text="SITE">
      <formula>NOT(ISERROR(SEARCH("SITE",E28)))</formula>
    </cfRule>
    <cfRule type="containsText" dxfId="177" priority="1205" operator="containsText" text="TRUSTEE">
      <formula>NOT(ISERROR(SEARCH("TRUSTEE",E28)))</formula>
    </cfRule>
    <cfRule type="containsText" dxfId="176" priority="1207" operator="containsText" text="FAST STRATEGY">
      <formula>NOT(ISERROR(SEARCH("FAST STRATEGY",E28)))</formula>
    </cfRule>
    <cfRule type="containsText" dxfId="175" priority="1208" operator="containsText" text="ADC">
      <formula>NOT(ISERROR(SEARCH("ADC",E28)))</formula>
    </cfRule>
    <cfRule type="containsText" dxfId="174" priority="1209" operator="containsText" text="CEO">
      <formula>NOT(ISERROR(SEARCH("CEO",E28)))</formula>
    </cfRule>
  </conditionalFormatting>
  <conditionalFormatting sqref="N29:P29 F31:G34 N33 N35:P35 A38:G39 I38:P39 N40:P41 N43:P46 N47:O47 N52:P53 L53:M53 L54:P57 I9:L9 N9:P9 M10 L11:P11 B12 D12:P12 N13:P14 I15:P17 F15:G19 N19:P19 B19:B22 I20:P20 I21:N22 A23:B23 I23:P23 J24:P24 H25:P25 J26:P26 I28:P28 I33:L33 B55:B56 D56:G56 J56:M56 L37 N37:P37 A1:G3 I2:P4 I5:K5 J18:P18 I19:K19 F28:G28 G29 J29:K29">
    <cfRule type="containsText" dxfId="173" priority="1587" operator="containsText" text="SATS">
      <formula>NOT(ISERROR(SEARCH("SATS",A1)))</formula>
    </cfRule>
  </conditionalFormatting>
  <conditionalFormatting sqref="N32:P32 N33 N34:P35 I38:P39 F38:G40 N40:P41 N43:P46 N47:O47 N52:P55 L53:M55 F54:F55 F52:G53 I53 F30:G31 I30:P31">
    <cfRule type="containsText" dxfId="172" priority="1521" operator="containsText" text="IMPACT">
      <formula>NOT(ISERROR(SEARCH("IMPACT",F30)))</formula>
    </cfRule>
  </conditionalFormatting>
  <conditionalFormatting sqref="N34:P34 J34:K34">
    <cfRule type="containsText" dxfId="171" priority="1644" operator="containsText" text="SATS">
      <formula>NOT(ISERROR(SEARCH("SATS",J34)))</formula>
    </cfRule>
  </conditionalFormatting>
  <conditionalFormatting sqref="N34:P34">
    <cfRule type="containsText" dxfId="170" priority="1643" operator="containsText" text="SDP">
      <formula>NOT(ISERROR(SEARCH("SDP",N34)))</formula>
    </cfRule>
  </conditionalFormatting>
  <conditionalFormatting sqref="N52:P55 L53:M55 N9:P9 N11:P11 B12 D12:P12 N13:P13 F15:G15 I15:N15 N17:P17 L19:P19 I20:P20 B20:B23 I21:N22 I23:P23 J24:P24 H25 I25:I26 L25:P26 L28:P29 N32:P32 L33 N33 N34:P35 L37 N37:P37 B38:G39 I38:P39 N40:P41 N43:P46 F47:G47 I47 L47 N47:O47 L49:M49 D56:G56 J56:P56 B56:B60 L56:P60 C57:G60 I57:K60 I9:L9 M10 B18 B16">
    <cfRule type="containsText" dxfId="169" priority="1505" operator="containsText" text="IMPLEMENTATION">
      <formula>NOT(ISERROR(SEARCH("IMPLEMENTATION",B9)))</formula>
    </cfRule>
  </conditionalFormatting>
  <conditionalFormatting sqref="N2:S2 U2:W2 T2:T7 U3:V3 U4:W5 U6:V7 S18:V19 U20:V21 U22:W23 V35:W35 V37 U38:W39 U40:U41 W40:W41 S43:W47 U49:W49 T52:W52 S56 S35:T35 V41">
    <cfRule type="containsText" dxfId="168" priority="952" operator="containsText" text="INTERIM PM">
      <formula>NOT(ISERROR(SEARCH("INTERIM PM",N2)))</formula>
    </cfRule>
  </conditionalFormatting>
  <conditionalFormatting sqref="O29:P29">
    <cfRule type="containsText" dxfId="167" priority="870" operator="containsText" text="IMPACT">
      <formula>NOT(ISERROR(SEARCH("IMPACT",O29)))</formula>
    </cfRule>
    <cfRule type="containsText" dxfId="166" priority="869" operator="containsText" text="IMPACT">
      <formula>NOT(ISERROR(SEARCH("IMPACT",O29)))</formula>
    </cfRule>
    <cfRule type="containsText" dxfId="165" priority="866" operator="containsText" text="INTERIM PM">
      <formula>NOT(ISERROR(SEARCH("INTERIM PM",O29)))</formula>
    </cfRule>
    <cfRule type="containsText" dxfId="164" priority="868" operator="containsText" text="APPRAISAL">
      <formula>NOT(ISERROR(SEARCH("APPRAISAL",O29)))</formula>
    </cfRule>
    <cfRule type="containsText" dxfId="163" priority="867" operator="containsText" text="IMPLEMENTATION">
      <formula>NOT(ISERROR(SEARCH("IMPLEMENTATION",O29)))</formula>
    </cfRule>
    <cfRule type="containsText" dxfId="162" priority="871" operator="containsText" text="FAST FINANCE">
      <formula>NOT(ISERROR(SEARCH("FAST FINANCE",O29)))</formula>
    </cfRule>
    <cfRule type="containsText" dxfId="161" priority="872" operator="containsText" text="SITE">
      <formula>NOT(ISERROR(SEARCH("SITE",O29)))</formula>
    </cfRule>
    <cfRule type="containsText" dxfId="160" priority="873" operator="containsText" text="TRUSTEE">
      <formula>NOT(ISERROR(SEARCH("TRUSTEE",O29)))</formula>
    </cfRule>
    <cfRule type="containsText" dxfId="159" priority="874" operator="containsText" text="SBM">
      <formula>NOT(ISERROR(SEARCH("SBM",O29)))</formula>
    </cfRule>
    <cfRule type="containsText" dxfId="158" priority="875" operator="containsText" text="FAST STRATEGY">
      <formula>NOT(ISERROR(SEARCH("FAST STRATEGY",O29)))</formula>
    </cfRule>
    <cfRule type="containsText" dxfId="157" priority="876" operator="containsText" text="ADC">
      <formula>NOT(ISERROR(SEARCH("ADC",O29)))</formula>
    </cfRule>
    <cfRule type="containsText" dxfId="156" priority="877" operator="containsText" text="CEO">
      <formula>NOT(ISERROR(SEARCH("CEO",O29)))</formula>
    </cfRule>
  </conditionalFormatting>
  <conditionalFormatting sqref="O31:P31">
    <cfRule type="containsText" dxfId="155" priority="858" operator="containsText" text="IMPACT">
      <formula>NOT(ISERROR(SEARCH("IMPACT",O31)))</formula>
    </cfRule>
    <cfRule type="containsText" dxfId="154" priority="929" operator="containsText" text="APPRAISAL">
      <formula>NOT(ISERROR(SEARCH("APPRAISAL",O31)))</formula>
    </cfRule>
    <cfRule type="containsText" dxfId="153" priority="859" operator="containsText" text="FAST FINANCE">
      <formula>NOT(ISERROR(SEARCH("FAST FINANCE",O31)))</formula>
    </cfRule>
    <cfRule type="containsText" dxfId="152" priority="860" operator="containsText" text="SITE">
      <formula>NOT(ISERROR(SEARCH("SITE",O31)))</formula>
    </cfRule>
    <cfRule type="containsText" dxfId="151" priority="861" operator="containsText" text="TRUSTEE">
      <formula>NOT(ISERROR(SEARCH("TRUSTEE",O31)))</formula>
    </cfRule>
    <cfRule type="containsText" dxfId="150" priority="853" operator="containsText" text="CEO">
      <formula>NOT(ISERROR(SEARCH("CEO",O31)))</formula>
    </cfRule>
    <cfRule type="containsText" dxfId="149" priority="862" operator="containsText" text="SBM">
      <formula>NOT(ISERROR(SEARCH("SBM",O31)))</formula>
    </cfRule>
    <cfRule type="containsText" dxfId="148" priority="863" operator="containsText" text="FAST STRATEGY">
      <formula>NOT(ISERROR(SEARCH("FAST STRATEGY",O31)))</formula>
    </cfRule>
    <cfRule type="containsText" dxfId="147" priority="846" operator="containsText" text="IMPACT">
      <formula>NOT(ISERROR(SEARCH("IMPACT",O31)))</formula>
    </cfRule>
    <cfRule type="containsText" dxfId="146" priority="865" operator="containsText" text="CEO">
      <formula>NOT(ISERROR(SEARCH("CEO",O31)))</formula>
    </cfRule>
    <cfRule type="containsText" dxfId="145" priority="864" operator="containsText" text="ADC">
      <formula>NOT(ISERROR(SEARCH("ADC",O31)))</formula>
    </cfRule>
    <cfRule type="containsText" dxfId="144" priority="852" operator="containsText" text="ADC">
      <formula>NOT(ISERROR(SEARCH("ADC",O31)))</formula>
    </cfRule>
    <cfRule type="containsText" dxfId="143" priority="851" operator="containsText" text="FAST STRATEGY">
      <formula>NOT(ISERROR(SEARCH("FAST STRATEGY",O31)))</formula>
    </cfRule>
    <cfRule type="containsText" dxfId="142" priority="850" operator="containsText" text="SBM">
      <formula>NOT(ISERROR(SEARCH("SBM",O31)))</formula>
    </cfRule>
    <cfRule type="containsText" dxfId="141" priority="849" operator="containsText" text="TRUSTEE">
      <formula>NOT(ISERROR(SEARCH("TRUSTEE",O31)))</formula>
    </cfRule>
    <cfRule type="containsText" dxfId="140" priority="848" operator="containsText" text="SITE">
      <formula>NOT(ISERROR(SEARCH("SITE",O31)))</formula>
    </cfRule>
    <cfRule type="containsText" dxfId="139" priority="847" operator="containsText" text="FAST FINANCE">
      <formula>NOT(ISERROR(SEARCH("FAST FINANCE",O31)))</formula>
    </cfRule>
    <cfRule type="containsText" dxfId="138" priority="845" operator="containsText" text="IMPACT">
      <formula>NOT(ISERROR(SEARCH("IMPACT",O31)))</formula>
    </cfRule>
    <cfRule type="containsText" dxfId="137" priority="854" operator="containsText" text="INTERIM PM">
      <formula>NOT(ISERROR(SEARCH("INTERIM PM",O31)))</formula>
    </cfRule>
    <cfRule type="containsText" dxfId="136" priority="844" operator="containsText" text="APPRAISAL">
      <formula>NOT(ISERROR(SEARCH("APPRAISAL",O31)))</formula>
    </cfRule>
    <cfRule type="containsText" dxfId="135" priority="843" operator="containsText" text="IMPLEMENTATION">
      <formula>NOT(ISERROR(SEARCH("IMPLEMENTATION",O31)))</formula>
    </cfRule>
    <cfRule type="containsText" dxfId="134" priority="842" operator="containsText" text="INTERIM PM">
      <formula>NOT(ISERROR(SEARCH("INTERIM PM",O31)))</formula>
    </cfRule>
    <cfRule type="containsText" dxfId="133" priority="927" operator="containsText" text="INTERIM PM">
      <formula>NOT(ISERROR(SEARCH("INTERIM PM",O31)))</formula>
    </cfRule>
    <cfRule type="containsText" dxfId="132" priority="928" operator="containsText" text="IMPLEMENTATION">
      <formula>NOT(ISERROR(SEARCH("IMPLEMENTATION",O31)))</formula>
    </cfRule>
    <cfRule type="containsText" dxfId="131" priority="857" operator="containsText" text="IMPACT">
      <formula>NOT(ISERROR(SEARCH("IMPACT",O31)))</formula>
    </cfRule>
    <cfRule type="containsText" dxfId="130" priority="856" operator="containsText" text="APPRAISAL">
      <formula>NOT(ISERROR(SEARCH("APPRAISAL",O31)))</formula>
    </cfRule>
    <cfRule type="containsText" dxfId="129" priority="855" operator="containsText" text="IMPLEMENTATION">
      <formula>NOT(ISERROR(SEARCH("IMPLEMENTATION",O31)))</formula>
    </cfRule>
  </conditionalFormatting>
  <conditionalFormatting sqref="Q2:S2 U2:W2 T2:T7 U3:V3 U4:W5 U6:V7 S18:V19 U20:V21 U22:W23 V35:W35 V37 U38:W39 U40:U41 W40:W41 S43:W47 U49:W49 T52:W52 S56:W56">
    <cfRule type="containsText" dxfId="128" priority="951" operator="containsText" text="SATS">
      <formula>NOT(ISERROR(SEARCH("SATS",Q2)))</formula>
    </cfRule>
  </conditionalFormatting>
  <conditionalFormatting sqref="S3 S5:S7 S9:W9 S11:W15 T16:W16 S16:S17 U17:W17 S20:T22 T23 S24:W26 S37:T39 T40 S35:T35">
    <cfRule type="containsText" dxfId="127" priority="948" operator="containsText" text="SATS">
      <formula>NOT(ISERROR(SEARCH("SATS",S3)))</formula>
    </cfRule>
  </conditionalFormatting>
  <conditionalFormatting sqref="S3:T3 S5:T7 S9:W9 S11:W15 T16:W16 S16:S17 U17:W17 S20:T22 T23 S24:W26 S37:T39 T40 T56:W56 S28:W28 T4">
    <cfRule type="containsText" dxfId="126" priority="946" operator="containsText" text="IMPLEMENTATION">
      <formula>NOT(ISERROR(SEARCH("IMPLEMENTATION",S3)))</formula>
    </cfRule>
  </conditionalFormatting>
  <conditionalFormatting sqref="S3:T3 T4 S5:T7 S9:W9 S11:W15 T16:W16 S16:S17 U17:W17 S20:T22 T23 S24:W26 S28:W28 S37:T39 T40">
    <cfRule type="containsText" dxfId="125" priority="947" operator="containsText" text="APPRAISAL">
      <formula>NOT(ISERROR(SEARCH("APPRAISAL",S3)))</formula>
    </cfRule>
  </conditionalFormatting>
  <conditionalFormatting sqref="S37:T39 S3 S5:S7 S9:W9 S11:W15 T16:W16 S16:S17 U17:W17 S20:T22 T23 S24:W26 S56:W56 S35:T35 T40">
    <cfRule type="containsText" dxfId="124" priority="945" operator="containsText" text="SDP">
      <formula>NOT(ISERROR(SEARCH("SDP",S3)))</formula>
    </cfRule>
  </conditionalFormatting>
  <conditionalFormatting sqref="S54:T61 T41 S42 T53">
    <cfRule type="containsText" dxfId="123" priority="1793" operator="containsText" text="STRATEGY">
      <formula>NOT(ISERROR(SEARCH("STRATEGY",S41)))</formula>
    </cfRule>
  </conditionalFormatting>
  <conditionalFormatting sqref="S3:V3 T4 U4:W5 S5:T7 U6:V7 S9:W9 S11:W15 T16:W16 S16:S17 U17:W17 S18:V21 S22:W22 T23 U23:V24 S24:T26 U25:W26 S34:T35 V35:W35 V37 S37:T39 U38:W39 T40:U41 W40:W41 S43:W47 U49:W49 T52:W52 S56:W56 S28:W31 T32 S33:V33 V32:W32 V34 V41 S42 T53:V53 S54:V55">
    <cfRule type="containsText" dxfId="122" priority="959" operator="containsText" text="SITE">
      <formula>NOT(ISERROR(SEARCH("SITE",S3)))</formula>
    </cfRule>
  </conditionalFormatting>
  <conditionalFormatting sqref="S3:V3 T4 U4:W5 S5:T7 U6:V7 S9:W9 S11:W15 T16:W16 S16:S17 U17:W17 S18:V21 S22:W22 T23 U23:V24 S24:T26 U25:W26 S34:T35 V35:W35 V37 S37:T39 U38:W39 T40:U41 W40:W41 S43:W47 U49:W49 T52:W52 S56:W56 V41 S28:W31 T53:V53 T32 V32:W32 S33:V33 V34 S42 S54:V55">
    <cfRule type="containsText" dxfId="121" priority="956" operator="containsText" text="IMPACT">
      <formula>NOT(ISERROR(SEARCH("IMPACT",S3)))</formula>
    </cfRule>
  </conditionalFormatting>
  <conditionalFormatting sqref="S3:V3 T4 U4:W5 S5:T7 U6:V7 S9:W9 S11:W15 T16:W16 S16:S17 U17:W17 S18:V21 S22:W22 T23 U23:V24 S24:T26 U25:W26 S28:W31 T32 V32:W32 S33:V33 V34 S34:T35 V35:W35 V37 S37:T39 U38:W39 T40:U41 W40:W41 V41 S42 S43:W47 U49:W49 T52:W52 T53:V53 S54:V55 S56:W56">
    <cfRule type="containsText" dxfId="120" priority="960" operator="containsText" text="TRUSTEE">
      <formula>NOT(ISERROR(SEARCH("TRUSTEE",S3)))</formula>
    </cfRule>
    <cfRule type="containsText" dxfId="119" priority="962" operator="containsText" text="FAST STRATEGY">
      <formula>NOT(ISERROR(SEARCH("FAST STRATEGY",S3)))</formula>
    </cfRule>
    <cfRule type="containsText" dxfId="118" priority="964" operator="containsText" text="CEO">
      <formula>NOT(ISERROR(SEARCH("CEO",S3)))</formula>
    </cfRule>
    <cfRule type="containsText" dxfId="117" priority="963" operator="containsText" text="ADC">
      <formula>NOT(ISERROR(SEARCH("ADC",S3)))</formula>
    </cfRule>
    <cfRule type="containsText" dxfId="116" priority="961" operator="containsText" text="SBM">
      <formula>NOT(ISERROR(SEARCH("SBM",S3)))</formula>
    </cfRule>
  </conditionalFormatting>
  <conditionalFormatting sqref="S3:V3 U4:W5 U6:V7 S18:V21 S22:W22 U23:V24 S35:T35 V35:W35 V37 U38:W39 U40:U41 W40:W41 S43:W47 U49:W49 T52:W52 S56:W56 T4 S5:T7 S9:W9 S11:W15 T16:W16 S16:S17 U17:W17 T23 S24:T26 U25:W26 S37:T39 T40">
    <cfRule type="containsText" dxfId="115" priority="955" operator="containsText" text="IMPACT">
      <formula>NOT(ISERROR(SEARCH("IMPACT",S3)))</formula>
    </cfRule>
  </conditionalFormatting>
  <conditionalFormatting sqref="S24:W26 S28:W28 S3 S5:S7 S9:W9 S11:W15 T16:W16 S16:S17 U17:W17 S20:T22 T23 S37:T39 T56:W56">
    <cfRule type="containsText" dxfId="114" priority="942" operator="containsText" text="INTERIM PM">
      <formula>NOT(ISERROR(SEARCH("INTERIM PM",S3)))</formula>
    </cfRule>
  </conditionalFormatting>
  <conditionalFormatting sqref="S29:W31 T32 V32:W32 S33:V33 S34:T34 V34 T40:T41 S42 C58:G61">
    <cfRule type="containsText" dxfId="113" priority="760" operator="containsText" text="INTERIM PM">
      <formula>NOT(ISERROR(SEARCH("INTERIM PM",C29)))</formula>
    </cfRule>
  </conditionalFormatting>
  <conditionalFormatting sqref="T2:T7 T52:W52 U22:W23 S43:W47 Q2:S2 U2:W2 U3:V3 U4:W5 U6:V7 S18:V19 U20:V21 V35:W35 V37 U38:W39 U40:U41 W40:W41 U49:W49">
    <cfRule type="containsText" dxfId="112" priority="950" operator="containsText" text="SDP">
      <formula>NOT(ISERROR(SEARCH("SDP",Q2)))</formula>
    </cfRule>
  </conditionalFormatting>
  <conditionalFormatting sqref="T4 S5:T7 S9:T9 S11:T16 S17 S18:T22 T23 S24:T26 S28:T31 T32 S33:T35 S37:T39 T40 S43:T47">
    <cfRule type="containsText" dxfId="111" priority="957" operator="containsText" text="STRATEGY">
      <formula>NOT(ISERROR(SEARCH("STRATEGY",S4)))</formula>
    </cfRule>
  </conditionalFormatting>
  <conditionalFormatting sqref="T4 S5:T7 S9:W9 S11:W15 T16:W16 S16:S17 S18:V21 S22:W22 T23 S24:T26 S35:T35 S37:T39 T40 S43:W47 S3:V3 U4:W5 U6:V7 U17:W17 U23:V24 U25:W26 V35:W35 V37 U38:W39 U40:U41 W40:W41 U49:W49 T52:W52 S56:W56 D12:G13 H12:P12 I5:K5 N5:P5 B12:B13 N13:P13">
    <cfRule type="containsText" dxfId="110" priority="958" operator="containsText" text="FAST FINANCE">
      <formula>NOT(ISERROR(SEARCH("FAST FINANCE",B3)))</formula>
    </cfRule>
  </conditionalFormatting>
  <conditionalFormatting sqref="T34:T35">
    <cfRule type="containsText" dxfId="109" priority="941" operator="containsText" text="STRATEGY">
      <formula>NOT(ISERROR(SEARCH("STRATEGY",T34)))</formula>
    </cfRule>
  </conditionalFormatting>
  <conditionalFormatting sqref="T37">
    <cfRule type="containsText" dxfId="108" priority="944" operator="containsText" text="STRATEGY">
      <formula>NOT(ISERROR(SEARCH("STRATEGY",T37)))</formula>
    </cfRule>
  </conditionalFormatting>
  <conditionalFormatting sqref="T52:T53">
    <cfRule type="containsText" dxfId="107" priority="940" operator="containsText" text="STRATEGY">
      <formula>NOT(ISERROR(SEARCH("STRATEGY",T52)))</formula>
    </cfRule>
  </conditionalFormatting>
  <conditionalFormatting sqref="T53:V53 S54:V55 Q57:W60 B9:C9 I9:L9 N9:P9 M10 B11:C11 E11:F11 L11:P11 C12:C25 D14:F14 J14:N14 O14:P15 B14:B25 D15 F15:G15 I15:N15 I21:N22 I23:P23 J24:P24 H25 I25:I26 L25:P26 B26:G26 G35 I35:K35 G37 I37:L37 N37:P37 B38:G39 I38:P39 J40:L40 N40:P40 B40:E41 J41:P41 J41:K42 C42:C46 H43:J43 L43:M43 D43:G45 B43:B46 N43:P46 J44:M44 I45:K45 D46 F46:G46 I46:L46 B47:D47 L47 B49:D49 L49:M49 N52:P53 L54:P60 B55:B60 J56:M56 D56:G60 I57:K60">
    <cfRule type="containsText" dxfId="106" priority="1795" operator="containsText" text="FAST FINANCE">
      <formula>NOT(ISERROR(SEARCH("FAST FINANCE",B9)))</formula>
    </cfRule>
  </conditionalFormatting>
  <conditionalFormatting sqref="T1:W1 B11:C11 E11:F11 C12:C25 D14:F14 B14:B17 D15 D19:G19 I19:M19 B24:B25 I25:I26 B26:G26 A28:G28 I28 B29:G29 L29:M29 G35 I35:K35 G37 I37:K37 A40:E41 C42:C46 H43:J43 L43:M43 D43:G45 B43:B46 J44:K44 I45:K45 D46 I46:L46 F46:G47 I47:K47 B49:D49 B57:G57 I57:K57 U61:XFD1048576 A2:G2 I2:M2 L11:M11 L14:N14 O14:P15 B19 B55 B9:C9">
    <cfRule type="containsText" dxfId="105" priority="1788" operator="containsText" text="INTERIM PM">
      <formula>NOT(ISERROR(SEARCH("INTERIM PM",A1)))</formula>
    </cfRule>
  </conditionalFormatting>
  <conditionalFormatting sqref="U3:V3 U4:W5 U6:V7 S18:V19 U20:V21 U22:W23 S35:T35 V35:W35 V37 U38:W39 U40:U41 W40:W41 V41 S43:W47 U49:W49 T52:W52 S56">
    <cfRule type="containsText" dxfId="104" priority="953" operator="containsText" text="IMPLEMENTATION">
      <formula>NOT(ISERROR(SEARCH("IMPLEMENTATION",S3)))</formula>
    </cfRule>
  </conditionalFormatting>
  <conditionalFormatting sqref="U3:V3 U4:W5 U6:V7 S18:V19 U20:V21 U22:W23 S35:T35 V35:W35 V37 U38:W39 U40:U41 W40:W41 V41 S43:W47 U49:W49 T52:W52 S56:W56">
    <cfRule type="containsText" dxfId="103" priority="954" operator="containsText" text="APPRAISAL">
      <formula>NOT(ISERROR(SEARCH("APPRAISAL",S3)))</formula>
    </cfRule>
  </conditionalFormatting>
  <conditionalFormatting sqref="V41 V44 B35:F35 B37:E37">
    <cfRule type="containsText" dxfId="102" priority="1615" operator="containsText" text="SDP">
      <formula>NOT(ISERROR(SEARCH("SDP",B35)))</formula>
    </cfRule>
  </conditionalFormatting>
  <conditionalFormatting sqref="V44">
    <cfRule type="containsText" dxfId="101" priority="775" operator="containsText" text="INTERIM PM">
      <formula>NOT(ISERROR(SEARCH("INTERIM PM",V44)))</formula>
    </cfRule>
    <cfRule type="containsText" dxfId="100" priority="778" operator="containsText" text="APPRAISAL">
      <formula>NOT(ISERROR(SEARCH("APPRAISAL",V44)))</formula>
    </cfRule>
    <cfRule type="containsText" dxfId="99" priority="777" operator="containsText" text="IMPLEMENTATION">
      <formula>NOT(ISERROR(SEARCH("IMPLEMENTATION",V44)))</formula>
    </cfRule>
  </conditionalFormatting>
  <conditionalFormatting sqref="W21">
    <cfRule type="containsText" dxfId="98" priority="787" operator="containsText" text="FAST FINANCE">
      <formula>NOT(ISERROR(SEARCH("FAST FINANCE",W21)))</formula>
    </cfRule>
    <cfRule type="containsText" dxfId="97" priority="781" operator="containsText" text="SATS">
      <formula>NOT(ISERROR(SEARCH("SATS",W21)))</formula>
    </cfRule>
    <cfRule type="containsText" dxfId="96" priority="782" operator="containsText" text="INTERIM PM">
      <formula>NOT(ISERROR(SEARCH("INTERIM PM",W21)))</formula>
    </cfRule>
    <cfRule type="containsText" dxfId="95" priority="783" operator="containsText" text="IMPLEMENTATION">
      <formula>NOT(ISERROR(SEARCH("IMPLEMENTATION",W21)))</formula>
    </cfRule>
    <cfRule type="containsText" dxfId="94" priority="784" operator="containsText" text="APPRAISAL">
      <formula>NOT(ISERROR(SEARCH("APPRAISAL",W21)))</formula>
    </cfRule>
    <cfRule type="containsText" dxfId="93" priority="780" operator="containsText" text="SDP">
      <formula>NOT(ISERROR(SEARCH("SDP",W21)))</formula>
    </cfRule>
    <cfRule type="containsText" dxfId="92" priority="785" operator="containsText" text="IMPACT">
      <formula>NOT(ISERROR(SEARCH("IMPACT",W21)))</formula>
    </cfRule>
    <cfRule type="containsText" dxfId="91" priority="792" operator="containsText" text="ADC">
      <formula>NOT(ISERROR(SEARCH("ADC",W21)))</formula>
    </cfRule>
    <cfRule type="containsText" dxfId="90" priority="786" operator="containsText" text="IMPACT">
      <formula>NOT(ISERROR(SEARCH("IMPACT",W21)))</formula>
    </cfRule>
    <cfRule type="containsText" dxfId="89" priority="788" operator="containsText" text="SITE">
      <formula>NOT(ISERROR(SEARCH("SITE",W21)))</formula>
    </cfRule>
    <cfRule type="containsText" dxfId="88" priority="789" operator="containsText" text="TRUSTEE">
      <formula>NOT(ISERROR(SEARCH("TRUSTEE",W21)))</formula>
    </cfRule>
    <cfRule type="containsText" dxfId="87" priority="790" operator="containsText" text="SBM">
      <formula>NOT(ISERROR(SEARCH("SBM",W21)))</formula>
    </cfRule>
    <cfRule type="containsText" dxfId="86" priority="791" operator="containsText" text="FAST STRATEGY">
      <formula>NOT(ISERROR(SEARCH("FAST STRATEGY",W21)))</formula>
    </cfRule>
    <cfRule type="containsText" dxfId="85" priority="793" operator="containsText" text="CEO">
      <formula>NOT(ISERROR(SEARCH("CEO",W21)))</formula>
    </cfRule>
  </conditionalFormatting>
  <conditionalFormatting sqref="W23:W24">
    <cfRule type="containsText" dxfId="84" priority="930" operator="containsText" text="IMPACT">
      <formula>NOT(ISERROR(SEARCH("IMPACT",W23)))</formula>
    </cfRule>
    <cfRule type="containsText" dxfId="83" priority="931" operator="containsText" text="IMPACT">
      <formula>NOT(ISERROR(SEARCH("IMPACT",W23)))</formula>
    </cfRule>
    <cfRule type="containsText" dxfId="82" priority="932" operator="containsText" text="FAST FINANCE">
      <formula>NOT(ISERROR(SEARCH("FAST FINANCE",W23)))</formula>
    </cfRule>
    <cfRule type="containsText" dxfId="81" priority="933" operator="containsText" text="SITE">
      <formula>NOT(ISERROR(SEARCH("SITE",W23)))</formula>
    </cfRule>
    <cfRule type="containsText" dxfId="80" priority="938" operator="containsText" text="CEO">
      <formula>NOT(ISERROR(SEARCH("CEO",W23)))</formula>
    </cfRule>
    <cfRule type="containsText" dxfId="79" priority="934" operator="containsText" text="TRUSTEE">
      <formula>NOT(ISERROR(SEARCH("TRUSTEE",W23)))</formula>
    </cfRule>
    <cfRule type="containsText" dxfId="78" priority="937" operator="containsText" text="ADC">
      <formula>NOT(ISERROR(SEARCH("ADC",W23)))</formula>
    </cfRule>
    <cfRule type="containsText" dxfId="77" priority="935" operator="containsText" text="SBM">
      <formula>NOT(ISERROR(SEARCH("SBM",W23)))</formula>
    </cfRule>
    <cfRule type="containsText" dxfId="76" priority="936" operator="containsText" text="FAST STRATEGY">
      <formula>NOT(ISERROR(SEARCH("FAST STRATEGY",W23)))</formula>
    </cfRule>
  </conditionalFormatting>
  <dataValidations disablePrompts="1" xWindow="244" yWindow="857" count="15">
    <dataValidation allowBlank="1" showInputMessage="1" showErrorMessage="1" prompt="Enter Year in this cell" sqref="A1:B2" xr:uid="{00000000-0002-0000-0000-000001000000}"/>
    <dataValidation allowBlank="1" showInputMessage="1" showErrorMessage="1" prompt="Enter daily notes for this month in cells C13 through AG16, at right" sqref="B13:B17" xr:uid="{00000000-0002-0000-0000-000005000000}"/>
    <dataValidation allowBlank="1" showInputMessage="1" showErrorMessage="1" prompt="Enter daily notes for this month in cells C18 through AG21, at right" sqref="B18:B19 A18" xr:uid="{00000000-0002-0000-0000-000006000000}"/>
    <dataValidation allowBlank="1" showInputMessage="1" showErrorMessage="1" prompt="Enter daily notes for this month in cells C33 through AG36, at right" sqref="A32 B33:B35 B37" xr:uid="{00000000-0002-0000-0000-000009000000}"/>
    <dataValidation allowBlank="1" showInputMessage="1" showErrorMessage="1" prompt="Enter daily notes for this month in cells C38 through AG41, at right" sqref="A38:A41 B38 B40:B41" xr:uid="{00000000-0002-0000-0000-00000A000000}"/>
    <dataValidation allowBlank="1" showInputMessage="1" showErrorMessage="1" prompt="Enter daily notes for this month in cells C43 through AG46, at right" sqref="B43:B46" xr:uid="{00000000-0002-0000-0000-00000B000000}"/>
    <dataValidation allowBlank="1" showInputMessage="1" showErrorMessage="1" prompt="Enter daily notes for this month in cells C48 through AG51, at right" sqref="A46 B52:B53 B47 B49" xr:uid="{00000000-0002-0000-0000-00000C000000}"/>
    <dataValidation allowBlank="1" showInputMessage="1" showErrorMessage="1" prompt="Calendar days for the month in column B are in this row, from column C through AG. Enter notes in cells below" sqref="C2" xr:uid="{00000000-0002-0000-0000-00000F000000}"/>
    <dataValidation allowBlank="1" showInputMessage="1" showErrorMessage="1" prompt="Enter daily notes for this month in cells C3 through AG6, at right" sqref="A3 B3:B7" xr:uid="{00000000-0002-0000-0000-000003000000}"/>
    <dataValidation allowBlank="1" showInputMessage="1" showErrorMessage="1" prompt="Title of this worksheet is in this cell" sqref="C2 B1" xr:uid="{00000000-0002-0000-0000-000002000000}"/>
    <dataValidation allowBlank="1" showInputMessage="1" showErrorMessage="1" prompt="Enter daily notes for this month in cells C28 through AG31, at right" sqref="B29:B30 B32 A28:B28" xr:uid="{00000000-0002-0000-0000-000008000000}"/>
    <dataValidation allowBlank="1" showInputMessage="1" showErrorMessage="1" prompt="Enter daily notes for this month in cells C53 through AG56, at right" sqref="B55:B57" xr:uid="{00000000-0002-0000-0000-00000D000000}"/>
    <dataValidation allowBlank="1" showInputMessage="1" showErrorMessage="1" prompt="Enter daily notes for this month in cells C23 through AG26, at right" sqref="A23 B23:B26 B28" xr:uid="{00000000-0002-0000-0000-000007000000}"/>
    <dataValidation allowBlank="1" showInputMessage="1" showErrorMessage="1" prompt="Enter daily notes for this month in cells C58 through AG61, at right" sqref="A58" xr:uid="{00000000-0002-0000-0000-00000E000000}"/>
    <dataValidation allowBlank="1" showInputMessage="1" showErrorMessage="1" prompt="Enter daily notes for this month in cells C8 through AG11, at right" sqref="B7 B9 B11:B12" xr:uid="{00000000-0002-0000-0000-000004000000}"/>
  </dataValidations>
  <printOptions horizontalCentered="1"/>
  <pageMargins left="0.23622047244094491" right="0.23622047244094491" top="0.19685039370078741" bottom="0.39370078740157483" header="0.31496062992125984" footer="0.31496062992125984"/>
  <pageSetup paperSize="8" scale="57" fitToHeight="0" orientation="landscape" r:id="rId1"/>
  <headerFooter differentFirst="1" alignWithMargins="0">
    <oddFooter>&amp;C&amp;"Calibri,Regular"Page &amp;P of &amp;N
&amp;Z&amp;F</oddFooter>
    <firstFooter>&amp;C&amp;Z&amp;F</first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23E235-AD84-B74F-BF17-257ACF18C516}">
  <dimension ref="A1"/>
  <sheetViews>
    <sheetView zoomScaleNormal="60" zoomScaleSheetLayoutView="100" workbookViewId="0"/>
  </sheetViews>
  <sheetFormatPr defaultRowHeight="14.25" x14ac:dyDescent="0.2"/>
  <sheetData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F072CB-A383-4E2C-8CD1-32AC672F881F}">
  <sheetPr>
    <pageSetUpPr fitToPage="1"/>
  </sheetPr>
  <dimension ref="A1:AZ18"/>
  <sheetViews>
    <sheetView workbookViewId="0">
      <pane xSplit="1" ySplit="4" topLeftCell="AN5" activePane="bottomRight" state="frozen"/>
      <selection pane="topRight" activeCell="B1" sqref="B1"/>
      <selection pane="bottomLeft" activeCell="A5" sqref="A5"/>
      <selection pane="bottomRight" activeCell="B1" sqref="B1:AZ1"/>
    </sheetView>
  </sheetViews>
  <sheetFormatPr defaultColWidth="10.875" defaultRowHeight="14.25" x14ac:dyDescent="0.2"/>
  <cols>
    <col min="1" max="1" width="21.875" customWidth="1"/>
    <col min="2" max="2" width="11.375" customWidth="1"/>
  </cols>
  <sheetData>
    <row r="1" spans="1:52" ht="36" x14ac:dyDescent="0.2">
      <c r="A1" s="13" t="str">
        <f>Calendar!A1</f>
        <v>2025-26</v>
      </c>
      <c r="B1" s="330" t="str">
        <f>Calendar!B1</f>
        <v>INFINITY ACADEMIC CALENDAR V1</v>
      </c>
      <c r="C1" s="330"/>
      <c r="D1" s="330"/>
      <c r="E1" s="330"/>
      <c r="F1" s="330"/>
      <c r="G1" s="330"/>
      <c r="H1" s="330"/>
      <c r="I1" s="330"/>
      <c r="J1" s="330"/>
      <c r="K1" s="330"/>
      <c r="L1" s="330"/>
      <c r="M1" s="330"/>
      <c r="N1" s="330"/>
      <c r="O1" s="330"/>
      <c r="P1" s="330"/>
      <c r="Q1" s="330"/>
      <c r="R1" s="330"/>
      <c r="S1" s="330"/>
      <c r="T1" s="330"/>
      <c r="U1" s="330"/>
      <c r="V1" s="330"/>
      <c r="W1" s="330"/>
      <c r="X1" s="330"/>
      <c r="Y1" s="330"/>
      <c r="Z1" s="330"/>
      <c r="AA1" s="330"/>
      <c r="AB1" s="330"/>
      <c r="AC1" s="330"/>
      <c r="AD1" s="330"/>
      <c r="AE1" s="330"/>
      <c r="AF1" s="330"/>
      <c r="AG1" s="330"/>
      <c r="AH1" s="330"/>
      <c r="AI1" s="330"/>
      <c r="AJ1" s="330"/>
      <c r="AK1" s="330"/>
      <c r="AL1" s="330"/>
      <c r="AM1" s="330"/>
      <c r="AN1" s="330"/>
      <c r="AO1" s="330"/>
      <c r="AP1" s="330"/>
      <c r="AQ1" s="330"/>
      <c r="AR1" s="330"/>
      <c r="AS1" s="330"/>
      <c r="AT1" s="330"/>
      <c r="AU1" s="330"/>
      <c r="AV1" s="330"/>
      <c r="AW1" s="330"/>
      <c r="AX1" s="330"/>
      <c r="AY1" s="330"/>
      <c r="AZ1" s="330"/>
    </row>
    <row r="2" spans="1:52" ht="36" x14ac:dyDescent="0.2">
      <c r="A2" s="1"/>
      <c r="B2" s="281" t="str">
        <f>Calendar!A3</f>
        <v>SEPTEMBER</v>
      </c>
      <c r="C2" s="281"/>
      <c r="D2" s="281"/>
      <c r="E2" s="281"/>
      <c r="F2" s="283">
        <f>Calendar!A8</f>
        <v>0</v>
      </c>
      <c r="G2" s="283"/>
      <c r="H2" s="283"/>
      <c r="I2" s="283"/>
      <c r="J2" s="349">
        <f>Calendar!A13</f>
        <v>0</v>
      </c>
      <c r="K2" s="349"/>
      <c r="L2" s="349"/>
      <c r="M2" s="349"/>
      <c r="N2" s="349"/>
      <c r="O2" s="283" t="str">
        <f>Calendar!A18</f>
        <v>DECEMBER</v>
      </c>
      <c r="P2" s="283"/>
      <c r="Q2" s="283"/>
      <c r="R2" s="283"/>
      <c r="S2" s="349" t="e">
        <f>Calendar!#REF!</f>
        <v>#REF!</v>
      </c>
      <c r="T2" s="349"/>
      <c r="U2" s="349"/>
      <c r="V2" s="349"/>
      <c r="W2" s="349"/>
      <c r="X2" s="283" t="str">
        <f>Calendar!A28</f>
        <v>FEBRUARY</v>
      </c>
      <c r="Y2" s="283"/>
      <c r="Z2" s="283"/>
      <c r="AA2" s="283"/>
      <c r="AB2" s="281" t="str">
        <f>Calendar!A32</f>
        <v>MARCH</v>
      </c>
      <c r="AC2" s="281"/>
      <c r="AD2" s="281"/>
      <c r="AE2" s="281"/>
      <c r="AF2" s="283" t="str">
        <f>Calendar!A38</f>
        <v>APRIL</v>
      </c>
      <c r="AG2" s="283"/>
      <c r="AH2" s="283"/>
      <c r="AI2" s="283"/>
      <c r="AJ2" s="281" t="e">
        <f>Calendar!#REF!</f>
        <v>#REF!</v>
      </c>
      <c r="AK2" s="281"/>
      <c r="AL2" s="281"/>
      <c r="AM2" s="281"/>
      <c r="AN2" s="283" t="e">
        <f>Calendar!#REF!</f>
        <v>#REF!</v>
      </c>
      <c r="AO2" s="283"/>
      <c r="AP2" s="283"/>
      <c r="AQ2" s="283"/>
      <c r="AR2" s="283"/>
      <c r="AS2" s="281">
        <f>Calendar!A53</f>
        <v>0</v>
      </c>
      <c r="AT2" s="281"/>
      <c r="AU2" s="281"/>
      <c r="AV2" s="281"/>
      <c r="AW2" s="283" t="e">
        <f>Calendar!#REF!</f>
        <v>#REF!</v>
      </c>
      <c r="AX2" s="283"/>
      <c r="AY2" s="283"/>
      <c r="AZ2" s="283"/>
    </row>
    <row r="3" spans="1:52" x14ac:dyDescent="0.2">
      <c r="A3" s="12" t="str">
        <f>Calendar!B2</f>
        <v>WEEK NO</v>
      </c>
      <c r="B3" s="14">
        <f>Calendar!B3</f>
        <v>1</v>
      </c>
      <c r="C3" s="15">
        <f>Calendar!B4</f>
        <v>2</v>
      </c>
      <c r="D3" s="16">
        <f>Calendar!B5</f>
        <v>3</v>
      </c>
      <c r="E3" s="16">
        <f>Calendar!B6</f>
        <v>4</v>
      </c>
      <c r="F3" s="16">
        <f>Calendar!B7</f>
        <v>5</v>
      </c>
      <c r="G3" s="16">
        <f>Calendar!B9</f>
        <v>6</v>
      </c>
      <c r="H3" s="16">
        <f>Calendar!B11</f>
        <v>7</v>
      </c>
      <c r="I3" s="337">
        <f>Calendar!B12</f>
        <v>8</v>
      </c>
      <c r="J3" s="15" t="str">
        <f>Calendar!B13</f>
        <v>HALF TERM</v>
      </c>
      <c r="K3" s="15">
        <f>Calendar!B14</f>
        <v>9</v>
      </c>
      <c r="L3" s="15">
        <f>Calendar!B15</f>
        <v>10</v>
      </c>
      <c r="M3" s="15">
        <f>Calendar!B16</f>
        <v>11</v>
      </c>
      <c r="N3" s="15">
        <f>Calendar!B17</f>
        <v>12</v>
      </c>
      <c r="O3" s="15">
        <f>Calendar!B18</f>
        <v>13</v>
      </c>
      <c r="P3" s="15">
        <f>Calendar!B19</f>
        <v>14</v>
      </c>
      <c r="Q3" s="331" t="e">
        <f>Calendar!#REF!</f>
        <v>#REF!</v>
      </c>
      <c r="R3" s="332"/>
      <c r="S3" s="16" t="e">
        <f>Calendar!#REF!</f>
        <v>#REF!</v>
      </c>
      <c r="T3" s="16">
        <f>Calendar!B24</f>
        <v>17</v>
      </c>
      <c r="U3" s="16">
        <f>Calendar!B25</f>
        <v>18</v>
      </c>
      <c r="V3" s="16">
        <f>Calendar!B26</f>
        <v>19</v>
      </c>
      <c r="W3" s="16">
        <f>Calendar!B28</f>
        <v>20</v>
      </c>
      <c r="X3" s="16">
        <f>Calendar!B29</f>
        <v>21</v>
      </c>
      <c r="Y3" s="337" t="s">
        <v>20</v>
      </c>
      <c r="Z3" s="16">
        <f>Calendar!B31</f>
        <v>22</v>
      </c>
      <c r="AA3" s="16">
        <f>Calendar!B32</f>
        <v>23</v>
      </c>
      <c r="AB3" s="16">
        <f>Calendar!B33</f>
        <v>24</v>
      </c>
      <c r="AC3" s="16">
        <f>Calendar!B34</f>
        <v>25</v>
      </c>
      <c r="AD3" s="16">
        <f>Calendar!B35</f>
        <v>26</v>
      </c>
      <c r="AE3" s="16">
        <f>Calendar!B37</f>
        <v>27</v>
      </c>
      <c r="AF3" s="331" t="str">
        <f>Calendar!B38</f>
        <v>EASTER</v>
      </c>
      <c r="AG3" s="332"/>
      <c r="AH3" s="16">
        <f>Calendar!B40</f>
        <v>28</v>
      </c>
      <c r="AI3" s="16">
        <f>Calendar!B41</f>
        <v>29</v>
      </c>
      <c r="AJ3" s="16" t="e">
        <f>Calendar!#REF!</f>
        <v>#REF!</v>
      </c>
      <c r="AK3" s="16">
        <f>Calendar!B43</f>
        <v>31</v>
      </c>
      <c r="AL3" s="16">
        <f>Calendar!B44</f>
        <v>32</v>
      </c>
      <c r="AM3" s="16">
        <f>Calendar!B46</f>
        <v>33</v>
      </c>
      <c r="AN3" s="337" t="e">
        <f>Calendar!#REF!</f>
        <v>#REF!</v>
      </c>
      <c r="AO3" s="16">
        <f>Calendar!B47</f>
        <v>34</v>
      </c>
      <c r="AP3" s="16">
        <f>Calendar!B49</f>
        <v>35</v>
      </c>
      <c r="AQ3" s="16">
        <f>Calendar!B52</f>
        <v>36</v>
      </c>
      <c r="AR3" s="16">
        <f>Calendar!B53</f>
        <v>37</v>
      </c>
      <c r="AS3" s="16" t="e">
        <f>Calendar!#REF!</f>
        <v>#REF!</v>
      </c>
      <c r="AT3" s="16">
        <f>Calendar!B55</f>
        <v>39</v>
      </c>
      <c r="AU3" s="16">
        <f>Calendar!B56</f>
        <v>40</v>
      </c>
      <c r="AV3" s="340" t="s">
        <v>49</v>
      </c>
      <c r="AW3" s="341"/>
      <c r="AX3" s="341"/>
      <c r="AY3" s="341"/>
      <c r="AZ3" s="342"/>
    </row>
    <row r="4" spans="1:52" x14ac:dyDescent="0.2">
      <c r="A4" s="17" t="str">
        <f>Calendar!C2</f>
        <v>W/C</v>
      </c>
      <c r="B4" s="18">
        <f>Calendar!C3</f>
        <v>45901</v>
      </c>
      <c r="C4" s="18">
        <f>Calendar!C4</f>
        <v>45908</v>
      </c>
      <c r="D4" s="18">
        <f>Calendar!C5</f>
        <v>45915</v>
      </c>
      <c r="E4" s="18">
        <f>Calendar!C6</f>
        <v>45922</v>
      </c>
      <c r="F4" s="18">
        <f>Calendar!C7</f>
        <v>45929</v>
      </c>
      <c r="G4" s="18" t="e">
        <f>Calendar!#REF!</f>
        <v>#REF!</v>
      </c>
      <c r="H4" s="18">
        <f>Calendar!C11</f>
        <v>45943</v>
      </c>
      <c r="I4" s="338"/>
      <c r="J4" s="19">
        <f>Calendar!C13</f>
        <v>45957</v>
      </c>
      <c r="K4" s="19">
        <f>Calendar!C14</f>
        <v>45964</v>
      </c>
      <c r="L4" s="19">
        <f>Calendar!C15</f>
        <v>45971</v>
      </c>
      <c r="M4" s="19">
        <f>Calendar!C16</f>
        <v>45978</v>
      </c>
      <c r="N4" s="19">
        <f>Calendar!C17</f>
        <v>45985</v>
      </c>
      <c r="O4" s="19">
        <f>Calendar!C18</f>
        <v>45992</v>
      </c>
      <c r="P4" s="19">
        <f>Calendar!C19</f>
        <v>45999</v>
      </c>
      <c r="Q4" s="333"/>
      <c r="R4" s="334"/>
      <c r="S4" s="19" t="e">
        <f>Calendar!#REF!</f>
        <v>#REF!</v>
      </c>
      <c r="T4" s="19">
        <f>Calendar!C24</f>
        <v>46034</v>
      </c>
      <c r="U4" s="19">
        <f>Calendar!C25</f>
        <v>46041</v>
      </c>
      <c r="V4" s="19">
        <f>Calendar!C26</f>
        <v>46048</v>
      </c>
      <c r="W4" s="19">
        <f>Calendar!C28</f>
        <v>46055</v>
      </c>
      <c r="X4" s="19">
        <f>Calendar!C29</f>
        <v>46062</v>
      </c>
      <c r="Y4" s="338"/>
      <c r="Z4" s="19">
        <f>Calendar!C31</f>
        <v>46076</v>
      </c>
      <c r="AA4" s="19">
        <f>Calendar!C32</f>
        <v>46083</v>
      </c>
      <c r="AB4" s="19">
        <f>Calendar!C33</f>
        <v>46090</v>
      </c>
      <c r="AC4" s="19">
        <f>Calendar!C34</f>
        <v>46097</v>
      </c>
      <c r="AD4" s="19">
        <f>Calendar!C35</f>
        <v>46104</v>
      </c>
      <c r="AE4" s="19">
        <f>Calendar!C37</f>
        <v>46111</v>
      </c>
      <c r="AF4" s="333"/>
      <c r="AG4" s="334"/>
      <c r="AH4" s="19">
        <f>Calendar!C40</f>
        <v>46132</v>
      </c>
      <c r="AI4" s="19">
        <f>Calendar!C41</f>
        <v>46139</v>
      </c>
      <c r="AJ4" s="19" t="e">
        <f>Calendar!#REF!</f>
        <v>#REF!</v>
      </c>
      <c r="AK4" s="19">
        <f>Calendar!C43</f>
        <v>46153</v>
      </c>
      <c r="AL4" s="19">
        <f>Calendar!C44</f>
        <v>46160</v>
      </c>
      <c r="AM4" s="19">
        <f>Calendar!C46</f>
        <v>46174</v>
      </c>
      <c r="AN4" s="338"/>
      <c r="AO4" s="19">
        <f>Calendar!C47</f>
        <v>46181</v>
      </c>
      <c r="AP4" s="19">
        <f>Calendar!C49</f>
        <v>46188</v>
      </c>
      <c r="AQ4" s="19">
        <f>Calendar!C52</f>
        <v>46195</v>
      </c>
      <c r="AR4" s="19">
        <f>Calendar!C53</f>
        <v>46202</v>
      </c>
      <c r="AS4" s="19" t="e">
        <f>Calendar!#REF!</f>
        <v>#REF!</v>
      </c>
      <c r="AT4" s="19">
        <f>Calendar!C55</f>
        <v>46216</v>
      </c>
      <c r="AU4" s="19">
        <f>Calendar!C56</f>
        <v>46223</v>
      </c>
      <c r="AV4" s="343"/>
      <c r="AW4" s="344"/>
      <c r="AX4" s="344"/>
      <c r="AY4" s="344"/>
      <c r="AZ4" s="345"/>
    </row>
    <row r="5" spans="1:52" ht="63.75" x14ac:dyDescent="0.2">
      <c r="A5" s="20" t="str">
        <f>Calendar!D2</f>
        <v>Trust Wide Events</v>
      </c>
      <c r="B5" s="21" t="str">
        <f>Calendar!D3</f>
        <v>INSET day  02-09-2025 (Conference) &amp; 03-09-2025</v>
      </c>
      <c r="C5" s="21">
        <f>Calendar!D4</f>
        <v>0</v>
      </c>
      <c r="D5" s="21">
        <f>Calendar!D5</f>
        <v>0</v>
      </c>
      <c r="E5" s="21">
        <f>Calendar!D6</f>
        <v>0</v>
      </c>
      <c r="F5" s="21">
        <f>Calendar!D8</f>
        <v>0</v>
      </c>
      <c r="G5" s="21">
        <f>Calendar!D9</f>
        <v>0</v>
      </c>
      <c r="H5" s="21">
        <f>Calendar!D11</f>
        <v>0</v>
      </c>
      <c r="I5" s="338"/>
      <c r="J5" s="15">
        <f>Calendar!D13</f>
        <v>0</v>
      </c>
      <c r="K5" s="16" t="str">
        <f>Calendar!D14</f>
        <v>Whole Trust Subject PDM (Teams)  05-11-2025 - 15:45 - 16:45</v>
      </c>
      <c r="L5" s="16" t="str">
        <f>Calendar!D15</f>
        <v>Standards Committtee</v>
      </c>
      <c r="M5" s="16">
        <f>Calendar!D16</f>
        <v>0</v>
      </c>
      <c r="N5" s="16">
        <f>Calendar!D17</f>
        <v>0</v>
      </c>
      <c r="O5" s="16">
        <f>Calendar!D18</f>
        <v>0</v>
      </c>
      <c r="P5" s="16" t="e">
        <f>Calendar!#REF!</f>
        <v>#REF!</v>
      </c>
      <c r="Q5" s="333"/>
      <c r="R5" s="334"/>
      <c r="S5" s="16" t="e">
        <f>Calendar!#REF!</f>
        <v>#REF!</v>
      </c>
      <c r="T5" s="16">
        <f>Calendar!D24</f>
        <v>0</v>
      </c>
      <c r="U5" s="16">
        <f>Calendar!D25</f>
        <v>0</v>
      </c>
      <c r="V5" s="16" t="str">
        <f>Calendar!D26</f>
        <v>Standards Committtee</v>
      </c>
      <c r="W5" s="16">
        <f>Calendar!D28</f>
        <v>0</v>
      </c>
      <c r="X5" s="16">
        <f>Calendar!D29</f>
        <v>0</v>
      </c>
      <c r="Y5" s="338"/>
      <c r="Z5" s="16">
        <f>Calendar!D31</f>
        <v>0</v>
      </c>
      <c r="AA5" s="16">
        <f>Calendar!D32</f>
        <v>0</v>
      </c>
      <c r="AB5" s="16" t="e">
        <f>Calendar!#REF!</f>
        <v>#REF!</v>
      </c>
      <c r="AC5" s="16" t="e">
        <f>Calendar!#REF!</f>
        <v>#REF!</v>
      </c>
      <c r="AD5" s="16">
        <f>Calendar!D35</f>
        <v>0</v>
      </c>
      <c r="AE5" s="16" t="e">
        <f>Calendar!#REF!</f>
        <v>#REF!</v>
      </c>
      <c r="AF5" s="333"/>
      <c r="AG5" s="334"/>
      <c r="AH5" s="16" t="str">
        <f>Calendar!D40</f>
        <v>20-04-2026 Inset Day - TA Conference</v>
      </c>
      <c r="AI5" s="16" t="str">
        <f>Calendar!D41</f>
        <v>Whole Trust Subject PDM (Teams)  29-04-2026  15:45-16:45</v>
      </c>
      <c r="AJ5" s="16">
        <f>Calendar!D42</f>
        <v>0</v>
      </c>
      <c r="AK5" s="16">
        <f>Calendar!D43</f>
        <v>0</v>
      </c>
      <c r="AL5" s="16">
        <f>Calendar!D44</f>
        <v>0</v>
      </c>
      <c r="AM5" s="16" t="e">
        <f>Calendar!#REF!</f>
        <v>#REF!</v>
      </c>
      <c r="AN5" s="338"/>
      <c r="AO5" s="16">
        <f>Calendar!D47</f>
        <v>0</v>
      </c>
      <c r="AP5" s="16">
        <f>Calendar!D49</f>
        <v>0</v>
      </c>
      <c r="AQ5" s="16" t="e">
        <f>Calendar!#REF!</f>
        <v>#REF!</v>
      </c>
      <c r="AR5" s="16">
        <f>Calendar!D53</f>
        <v>0</v>
      </c>
      <c r="AS5" s="16">
        <f>Calendar!D54</f>
        <v>0</v>
      </c>
      <c r="AT5" s="16" t="e">
        <f>Calendar!#REF!</f>
        <v>#REF!</v>
      </c>
      <c r="AU5" s="16">
        <f>Calendar!D56</f>
        <v>0</v>
      </c>
      <c r="AV5" s="343"/>
      <c r="AW5" s="344"/>
      <c r="AX5" s="344"/>
      <c r="AY5" s="344"/>
      <c r="AZ5" s="345"/>
    </row>
    <row r="6" spans="1:52" ht="102" x14ac:dyDescent="0.2">
      <c r="A6" s="20" t="str">
        <f>Calendar!E2</f>
        <v>Assessment</v>
      </c>
      <c r="B6" s="21" t="str">
        <f>Calendar!E3</f>
        <v>SSC Report Writing</v>
      </c>
      <c r="C6" s="22" t="str">
        <f>Calendar!E4</f>
        <v>CEO Review</v>
      </c>
      <c r="D6" s="22" t="str">
        <f>Calendar!E5</f>
        <v>Week for Reports</v>
      </c>
      <c r="E6" s="16" t="str">
        <f>Calendar!E6</f>
        <v>SSc</v>
      </c>
      <c r="F6" s="16">
        <f>Calendar!E7</f>
        <v>0</v>
      </c>
      <c r="G6" s="16">
        <f>Calendar!E9</f>
        <v>0</v>
      </c>
      <c r="H6" s="16" t="str">
        <f>Calendar!E11</f>
        <v>EYFS Baseline on Insight</v>
      </c>
      <c r="I6" s="338"/>
      <c r="J6" s="15">
        <f>Calendar!E13</f>
        <v>0</v>
      </c>
      <c r="K6" s="16">
        <f>Calendar!E14</f>
        <v>0</v>
      </c>
      <c r="L6" s="16" t="str">
        <f>Calendar!E15</f>
        <v xml:space="preserve"> Assessment Week</v>
      </c>
      <c r="M6" s="16" t="str">
        <f>Calendar!E16</f>
        <v>Assessment Week</v>
      </c>
      <c r="N6" s="16" t="str">
        <f>Calendar!E18</f>
        <v>INSIGHT / Pupil Progress</v>
      </c>
      <c r="O6" s="16" t="e">
        <f>Calendar!#REF!</f>
        <v>#REF!</v>
      </c>
      <c r="P6" s="16" t="str">
        <f>Calendar!E19</f>
        <v xml:space="preserve">Data Dashboard
HT / ED Moderation </v>
      </c>
      <c r="Q6" s="333"/>
      <c r="R6" s="334"/>
      <c r="S6" s="16" t="e">
        <f>Calendar!#REF!</f>
        <v>#REF!</v>
      </c>
      <c r="T6" s="16" t="str">
        <f>Calendar!E24</f>
        <v>CEO Review</v>
      </c>
      <c r="U6" s="16" t="str">
        <f>Calendar!E25</f>
        <v xml:space="preserve">Papers </v>
      </c>
      <c r="V6" s="16" t="str">
        <f>Calendar!E26</f>
        <v>SSC</v>
      </c>
      <c r="W6" s="16" t="e">
        <f>Calendar!#REF!</f>
        <v>#REF!</v>
      </c>
      <c r="X6" s="16" t="e">
        <f>Calendar!#REF!</f>
        <v>#REF!</v>
      </c>
      <c r="Y6" s="338"/>
      <c r="Z6" s="16" t="str">
        <f>Calendar!E28</f>
        <v>Assessment Week</v>
      </c>
      <c r="AA6" s="16" t="e">
        <f>Calendar!#REF!</f>
        <v>#REF!</v>
      </c>
      <c r="AB6" s="16" t="str">
        <f>Calendar!E33</f>
        <v xml:space="preserve">Data Dashboard
HT / ED Moderation </v>
      </c>
      <c r="AC6" s="16" t="e">
        <f>Calendar!#REF!</f>
        <v>#REF!</v>
      </c>
      <c r="AD6" s="16" t="str">
        <f>Calendar!E35</f>
        <v>SSc Report Writing</v>
      </c>
      <c r="AE6" s="16" t="e">
        <f>Calendar!#REF!</f>
        <v>#REF!</v>
      </c>
      <c r="AF6" s="333"/>
      <c r="AG6" s="334"/>
      <c r="AH6" s="16" t="str">
        <f>Calendar!E40</f>
        <v>Week for Reports</v>
      </c>
      <c r="AI6" s="16" t="str">
        <f>Calendar!E41</f>
        <v>SSC</v>
      </c>
      <c r="AJ6" s="16">
        <f>Calendar!E42</f>
        <v>0</v>
      </c>
      <c r="AK6" s="16">
        <f>Calendar!E43</f>
        <v>0</v>
      </c>
      <c r="AL6" s="16" t="str">
        <f>Calendar!E44</f>
        <v>Heads/Ops Assessment data input - 19-05-2026 Teams - recap/discussion (Teams) 13:00-13:30</v>
      </c>
      <c r="AM6" s="16" t="e">
        <f>Calendar!#REF!</f>
        <v>#REF!</v>
      </c>
      <c r="AN6" s="338"/>
      <c r="AO6" s="16" t="str">
        <f>Calendar!E52</f>
        <v>Assessment Week       22-06-2025</v>
      </c>
      <c r="AP6" s="16" t="str">
        <f>Calendar!E54</f>
        <v>INSIGHT / Pupil Progress</v>
      </c>
      <c r="AQ6" s="16" t="str">
        <f>Calendar!E55</f>
        <v xml:space="preserve">Data Dashboard
HT / ED Moderation </v>
      </c>
      <c r="AR6" s="16" t="e">
        <f>Calendar!#REF!</f>
        <v>#REF!</v>
      </c>
      <c r="AS6" s="16" t="e">
        <f>Calendar!#REF!</f>
        <v>#REF!</v>
      </c>
      <c r="AT6" s="16" t="e">
        <f>Calendar!#REF!</f>
        <v>#REF!</v>
      </c>
      <c r="AU6" s="16">
        <f>Calendar!E56</f>
        <v>0</v>
      </c>
      <c r="AV6" s="343"/>
      <c r="AW6" s="344"/>
      <c r="AX6" s="344"/>
      <c r="AY6" s="344"/>
      <c r="AZ6" s="345"/>
    </row>
    <row r="7" spans="1:52" ht="63.75" x14ac:dyDescent="0.2">
      <c r="A7" s="20" t="str">
        <f>Calendar!F2</f>
        <v xml:space="preserve">School Improvement Cycle </v>
      </c>
      <c r="B7" s="21" t="str">
        <f>Calendar!F3</f>
        <v>Trust Development work</v>
      </c>
      <c r="C7" s="16" t="str">
        <f>Calendar!F4</f>
        <v>Strategy Visits and Academy Improvement work</v>
      </c>
      <c r="D7" s="21" t="str">
        <f>Calendar!F5</f>
        <v>Strategy Visits and Academy Improvement work</v>
      </c>
      <c r="E7" s="16" t="str">
        <f>Calendar!F6</f>
        <v>Strategy Visits and Academy Improvement work</v>
      </c>
      <c r="F7" s="16" t="str">
        <f>Calendar!F7</f>
        <v>Strategy Visits and Academy Improvement work</v>
      </c>
      <c r="G7" s="16" t="str">
        <f>Calendar!F9</f>
        <v>HT Appraisal  and Academy Improvement work</v>
      </c>
      <c r="H7" s="16" t="str">
        <f>Calendar!F11</f>
        <v>HT Appraisal and Academy Improvement work</v>
      </c>
      <c r="I7" s="338"/>
      <c r="J7" s="15">
        <f>Calendar!F13</f>
        <v>0</v>
      </c>
      <c r="K7" s="16" t="str">
        <f>Calendar!F14</f>
        <v>Trust Development and Academy Improvement work</v>
      </c>
      <c r="L7" s="16" t="str">
        <f>Calendar!F16</f>
        <v>Trust Development and Academy Improvement work</v>
      </c>
      <c r="M7" s="16" t="str">
        <f>Calendar!F17</f>
        <v>Trust Development and Academy Improvement work</v>
      </c>
      <c r="N7" s="16" t="str">
        <f>Calendar!F18</f>
        <v>Trust Development and Academy Improvement work</v>
      </c>
      <c r="O7" s="16" t="e">
        <f>Calendar!#REF!</f>
        <v>#REF!</v>
      </c>
      <c r="P7" s="16" t="e">
        <f>Calendar!#REF!</f>
        <v>#REF!</v>
      </c>
      <c r="Q7" s="333"/>
      <c r="R7" s="334"/>
      <c r="S7" s="16" t="e">
        <f>Calendar!#REF!</f>
        <v>#REF!</v>
      </c>
      <c r="T7" s="16" t="e">
        <f>Calendar!#REF!</f>
        <v>#REF!</v>
      </c>
      <c r="U7" s="16" t="str">
        <f>Calendar!F24</f>
        <v>Impact Visits and Academy Improvement work</v>
      </c>
      <c r="V7" s="16" t="str">
        <f>Calendar!F25</f>
        <v xml:space="preserve">Impact Visits and Academy Improvement work
</v>
      </c>
      <c r="W7" s="16" t="str">
        <f>Calendar!F28</f>
        <v>Strategy Visits and Academy Improvement work</v>
      </c>
      <c r="X7" s="16" t="str">
        <f>Calendar!F29</f>
        <v>Strategy Visits and Academy Improvement work</v>
      </c>
      <c r="Y7" s="338"/>
      <c r="Z7" s="16" t="str">
        <f>Calendar!F26</f>
        <v>Strategy Visits and Academy Improvement work</v>
      </c>
      <c r="AA7" s="16" t="str">
        <f>Calendar!F32</f>
        <v>HT mid cycle Appraisal and Academy Improvement work</v>
      </c>
      <c r="AB7" s="16" t="str">
        <f>Calendar!F33</f>
        <v>Moderation of Data and Academy Improvement work</v>
      </c>
      <c r="AC7" s="16" t="e">
        <f>Calendar!#REF!</f>
        <v>#REF!</v>
      </c>
      <c r="AD7" s="16" t="str">
        <f>Calendar!F35</f>
        <v xml:space="preserve">Impact Visits and Academy Improvement work
</v>
      </c>
      <c r="AE7" s="16" t="str">
        <f>Calendar!F37</f>
        <v xml:space="preserve">Impact Visits and Academy Improvement work
</v>
      </c>
      <c r="AF7" s="333"/>
      <c r="AG7" s="334"/>
      <c r="AH7" s="16" t="str">
        <f>Calendar!F40</f>
        <v>Strategy Visits and Academy Improvement work</v>
      </c>
      <c r="AI7" s="16" t="str">
        <f>Calendar!F41</f>
        <v xml:space="preserve">Strategy Visits and Academy Improvement work
</v>
      </c>
      <c r="AJ7" s="16" t="e">
        <f>Calendar!#REF!</f>
        <v>#REF!</v>
      </c>
      <c r="AK7" s="16" t="str">
        <f>Calendar!F43</f>
        <v>KS2 SATs monitoring</v>
      </c>
      <c r="AL7" s="16" t="str">
        <f>Calendar!F44</f>
        <v>Review Academy Improvement process for 2026/2027</v>
      </c>
      <c r="AM7" s="16" t="str">
        <f>Calendar!F46</f>
        <v>Review Academy Improvement process for 2026/2027</v>
      </c>
      <c r="AN7" s="338"/>
      <c r="AO7" s="16" t="str">
        <f>Calendar!F47</f>
        <v>Trust Development and Academy Improvement work</v>
      </c>
      <c r="AP7" s="16" t="str">
        <f>Calendar!F49</f>
        <v>Trust Development and Academy Improvement work</v>
      </c>
      <c r="AQ7" s="16" t="str">
        <f>Calendar!F52</f>
        <v>Trust Development and Academy Improvement work</v>
      </c>
      <c r="AR7" s="16" t="e">
        <f>Calendar!#REF!</f>
        <v>#REF!</v>
      </c>
      <c r="AS7" s="16" t="e">
        <f>Calendar!#REF!</f>
        <v>#REF!</v>
      </c>
      <c r="AT7" s="16" t="str">
        <f>Calendar!F53</f>
        <v>Impact Visits and Academy Improvement work</v>
      </c>
      <c r="AU7" s="16">
        <f>Calendar!F56</f>
        <v>0</v>
      </c>
      <c r="AV7" s="343"/>
      <c r="AW7" s="344"/>
      <c r="AX7" s="344"/>
      <c r="AY7" s="344"/>
      <c r="AZ7" s="345"/>
    </row>
    <row r="8" spans="1:52" x14ac:dyDescent="0.2">
      <c r="A8" s="20" t="e">
        <f>Calendar!#REF!</f>
        <v>#REF!</v>
      </c>
      <c r="B8" s="21" t="e">
        <f>Calendar!#REF!</f>
        <v>#REF!</v>
      </c>
      <c r="C8" s="16" t="e">
        <f>Calendar!#REF!</f>
        <v>#REF!</v>
      </c>
      <c r="D8" s="21" t="e">
        <f>Calendar!#REF!</f>
        <v>#REF!</v>
      </c>
      <c r="E8" s="16" t="e">
        <f>Calendar!#REF!</f>
        <v>#REF!</v>
      </c>
      <c r="F8" s="16" t="e">
        <f>Calendar!#REF!</f>
        <v>#REF!</v>
      </c>
      <c r="G8" s="16" t="e">
        <f>Calendar!#REF!</f>
        <v>#REF!</v>
      </c>
      <c r="H8" s="16" t="e">
        <f>Calendar!#REF!</f>
        <v>#REF!</v>
      </c>
      <c r="I8" s="338"/>
      <c r="J8" s="15" t="e">
        <f>Calendar!#REF!</f>
        <v>#REF!</v>
      </c>
      <c r="K8" s="16" t="e">
        <f>Calendar!#REF!</f>
        <v>#REF!</v>
      </c>
      <c r="L8" s="16" t="e">
        <f>Calendar!#REF!</f>
        <v>#REF!</v>
      </c>
      <c r="M8" s="16" t="e">
        <f>Calendar!#REF!</f>
        <v>#REF!</v>
      </c>
      <c r="N8" s="16" t="e">
        <f>Calendar!#REF!</f>
        <v>#REF!</v>
      </c>
      <c r="O8" s="16" t="e">
        <f>Calendar!#REF!</f>
        <v>#REF!</v>
      </c>
      <c r="P8" s="16" t="e">
        <f>Calendar!#REF!</f>
        <v>#REF!</v>
      </c>
      <c r="Q8" s="333"/>
      <c r="R8" s="334"/>
      <c r="S8" s="16" t="e">
        <f>Calendar!#REF!</f>
        <v>#REF!</v>
      </c>
      <c r="T8" s="16" t="e">
        <f>Calendar!#REF!</f>
        <v>#REF!</v>
      </c>
      <c r="U8" s="16" t="e">
        <f>Calendar!#REF!</f>
        <v>#REF!</v>
      </c>
      <c r="V8" s="16" t="e">
        <f>Calendar!#REF!</f>
        <v>#REF!</v>
      </c>
      <c r="W8" s="16" t="e">
        <f>Calendar!#REF!</f>
        <v>#REF!</v>
      </c>
      <c r="X8" s="16" t="e">
        <f>Calendar!#REF!</f>
        <v>#REF!</v>
      </c>
      <c r="Y8" s="338"/>
      <c r="Z8" s="16" t="e">
        <f>Calendar!#REF!</f>
        <v>#REF!</v>
      </c>
      <c r="AA8" s="16" t="e">
        <f>Calendar!#REF!</f>
        <v>#REF!</v>
      </c>
      <c r="AB8" s="16" t="e">
        <f>Calendar!#REF!</f>
        <v>#REF!</v>
      </c>
      <c r="AC8" s="16" t="e">
        <f>Calendar!#REF!</f>
        <v>#REF!</v>
      </c>
      <c r="AD8" s="16" t="e">
        <f>Calendar!#REF!</f>
        <v>#REF!</v>
      </c>
      <c r="AE8" s="16" t="e">
        <f>Calendar!#REF!</f>
        <v>#REF!</v>
      </c>
      <c r="AF8" s="333"/>
      <c r="AG8" s="334"/>
      <c r="AH8" s="16" t="e">
        <f>Calendar!#REF!</f>
        <v>#REF!</v>
      </c>
      <c r="AI8" s="16" t="e">
        <f>Calendar!#REF!</f>
        <v>#REF!</v>
      </c>
      <c r="AJ8" s="16" t="e">
        <f>Calendar!#REF!</f>
        <v>#REF!</v>
      </c>
      <c r="AK8" s="16" t="e">
        <f>Calendar!#REF!</f>
        <v>#REF!</v>
      </c>
      <c r="AL8" s="16" t="e">
        <f>Calendar!#REF!</f>
        <v>#REF!</v>
      </c>
      <c r="AM8" s="16" t="e">
        <f>Calendar!#REF!</f>
        <v>#REF!</v>
      </c>
      <c r="AN8" s="338"/>
      <c r="AO8" s="16" t="e">
        <f>Calendar!#REF!</f>
        <v>#REF!</v>
      </c>
      <c r="AP8" s="16" t="e">
        <f>Calendar!#REF!</f>
        <v>#REF!</v>
      </c>
      <c r="AQ8" s="16" t="e">
        <f>Calendar!#REF!</f>
        <v>#REF!</v>
      </c>
      <c r="AR8" s="16" t="e">
        <f>Calendar!#REF!</f>
        <v>#REF!</v>
      </c>
      <c r="AS8" s="16" t="e">
        <f>Calendar!#REF!</f>
        <v>#REF!</v>
      </c>
      <c r="AT8" s="16" t="e">
        <f>Calendar!#REF!</f>
        <v>#REF!</v>
      </c>
      <c r="AU8" s="16" t="e">
        <f>Calendar!#REF!</f>
        <v>#REF!</v>
      </c>
      <c r="AV8" s="343"/>
      <c r="AW8" s="344"/>
      <c r="AX8" s="344"/>
      <c r="AY8" s="344"/>
      <c r="AZ8" s="345"/>
    </row>
    <row r="9" spans="1:52" x14ac:dyDescent="0.2">
      <c r="A9" s="20" t="e">
        <f>Calendar!#REF!</f>
        <v>#REF!</v>
      </c>
      <c r="B9" s="21" t="e">
        <f>Calendar!#REF!</f>
        <v>#REF!</v>
      </c>
      <c r="C9" s="16" t="e">
        <f>Calendar!#REF!</f>
        <v>#REF!</v>
      </c>
      <c r="D9" s="21" t="e">
        <f>Calendar!#REF!</f>
        <v>#REF!</v>
      </c>
      <c r="E9" s="16" t="e">
        <f>Calendar!#REF!</f>
        <v>#REF!</v>
      </c>
      <c r="F9" s="16" t="e">
        <f>Calendar!#REF!</f>
        <v>#REF!</v>
      </c>
      <c r="G9" s="16" t="e">
        <f>Calendar!#REF!</f>
        <v>#REF!</v>
      </c>
      <c r="H9" s="16" t="e">
        <f>Calendar!#REF!</f>
        <v>#REF!</v>
      </c>
      <c r="I9" s="338"/>
      <c r="J9" s="15" t="e">
        <f>Calendar!#REF!</f>
        <v>#REF!</v>
      </c>
      <c r="K9" s="16" t="e">
        <f>Calendar!#REF!</f>
        <v>#REF!</v>
      </c>
      <c r="L9" s="16" t="e">
        <f>Calendar!#REF!</f>
        <v>#REF!</v>
      </c>
      <c r="M9" s="16" t="e">
        <f>Calendar!#REF!</f>
        <v>#REF!</v>
      </c>
      <c r="N9" s="16" t="e">
        <f>Calendar!#REF!</f>
        <v>#REF!</v>
      </c>
      <c r="O9" s="16" t="e">
        <f>Calendar!#REF!</f>
        <v>#REF!</v>
      </c>
      <c r="P9" s="16" t="e">
        <f>Calendar!#REF!</f>
        <v>#REF!</v>
      </c>
      <c r="Q9" s="333"/>
      <c r="R9" s="334"/>
      <c r="S9" s="16" t="e">
        <f>Calendar!#REF!</f>
        <v>#REF!</v>
      </c>
      <c r="T9" s="16" t="e">
        <f>Calendar!#REF!</f>
        <v>#REF!</v>
      </c>
      <c r="U9" s="16" t="e">
        <f>Calendar!#REF!</f>
        <v>#REF!</v>
      </c>
      <c r="V9" s="16" t="e">
        <f>Calendar!#REF!</f>
        <v>#REF!</v>
      </c>
      <c r="W9" s="16" t="e">
        <f>Calendar!#REF!</f>
        <v>#REF!</v>
      </c>
      <c r="X9" s="16" t="e">
        <f>Calendar!#REF!</f>
        <v>#REF!</v>
      </c>
      <c r="Y9" s="338"/>
      <c r="Z9" s="16" t="e">
        <f>Calendar!#REF!</f>
        <v>#REF!</v>
      </c>
      <c r="AA9" s="16" t="e">
        <f>Calendar!#REF!</f>
        <v>#REF!</v>
      </c>
      <c r="AB9" s="16" t="e">
        <f>Calendar!#REF!</f>
        <v>#REF!</v>
      </c>
      <c r="AC9" s="16" t="e">
        <f>Calendar!#REF!</f>
        <v>#REF!</v>
      </c>
      <c r="AD9" s="16" t="e">
        <f>Calendar!#REF!</f>
        <v>#REF!</v>
      </c>
      <c r="AE9" s="16" t="e">
        <f>Calendar!#REF!</f>
        <v>#REF!</v>
      </c>
      <c r="AF9" s="333"/>
      <c r="AG9" s="334"/>
      <c r="AH9" s="16" t="e">
        <f>Calendar!#REF!</f>
        <v>#REF!</v>
      </c>
      <c r="AI9" s="16" t="e">
        <f>Calendar!#REF!</f>
        <v>#REF!</v>
      </c>
      <c r="AJ9" s="16" t="e">
        <f>Calendar!#REF!</f>
        <v>#REF!</v>
      </c>
      <c r="AK9" s="16" t="e">
        <f>Calendar!#REF!</f>
        <v>#REF!</v>
      </c>
      <c r="AL9" s="16" t="e">
        <f>Calendar!#REF!</f>
        <v>#REF!</v>
      </c>
      <c r="AM9" s="16" t="e">
        <f>Calendar!#REF!</f>
        <v>#REF!</v>
      </c>
      <c r="AN9" s="338"/>
      <c r="AO9" s="16" t="e">
        <f>Calendar!#REF!</f>
        <v>#REF!</v>
      </c>
      <c r="AP9" s="16" t="e">
        <f>Calendar!#REF!</f>
        <v>#REF!</v>
      </c>
      <c r="AQ9" s="16" t="e">
        <f>Calendar!#REF!</f>
        <v>#REF!</v>
      </c>
      <c r="AR9" s="16" t="e">
        <f>Calendar!#REF!</f>
        <v>#REF!</v>
      </c>
      <c r="AS9" s="16" t="e">
        <f>Calendar!#REF!</f>
        <v>#REF!</v>
      </c>
      <c r="AT9" s="16" t="e">
        <f>Calendar!#REF!</f>
        <v>#REF!</v>
      </c>
      <c r="AU9" s="16" t="e">
        <f>Calendar!#REF!</f>
        <v>#REF!</v>
      </c>
      <c r="AV9" s="343"/>
      <c r="AW9" s="344"/>
      <c r="AX9" s="344"/>
      <c r="AY9" s="344"/>
      <c r="AZ9" s="345"/>
    </row>
    <row r="10" spans="1:52" x14ac:dyDescent="0.2">
      <c r="A10" s="20" t="e">
        <f>Calendar!#REF!</f>
        <v>#REF!</v>
      </c>
      <c r="B10" s="21" t="e">
        <f>Calendar!#REF!</f>
        <v>#REF!</v>
      </c>
      <c r="C10" s="16" t="e">
        <f>Calendar!#REF!</f>
        <v>#REF!</v>
      </c>
      <c r="D10" s="21" t="e">
        <f>Calendar!#REF!</f>
        <v>#REF!</v>
      </c>
      <c r="E10" s="16" t="e">
        <f>Calendar!#REF!</f>
        <v>#REF!</v>
      </c>
      <c r="F10" s="16" t="e">
        <f>Calendar!#REF!</f>
        <v>#REF!</v>
      </c>
      <c r="G10" s="16" t="e">
        <f>Calendar!#REF!</f>
        <v>#REF!</v>
      </c>
      <c r="H10" s="16" t="e">
        <f>Calendar!#REF!</f>
        <v>#REF!</v>
      </c>
      <c r="I10" s="338"/>
      <c r="J10" s="15" t="e">
        <f>Calendar!#REF!</f>
        <v>#REF!</v>
      </c>
      <c r="K10" s="16" t="e">
        <f>Calendar!#REF!</f>
        <v>#REF!</v>
      </c>
      <c r="L10" s="16" t="e">
        <f>Calendar!#REF!</f>
        <v>#REF!</v>
      </c>
      <c r="M10" s="16" t="e">
        <f>Calendar!#REF!</f>
        <v>#REF!</v>
      </c>
      <c r="N10" s="16" t="e">
        <f>Calendar!#REF!</f>
        <v>#REF!</v>
      </c>
      <c r="O10" s="16" t="e">
        <f>Calendar!#REF!</f>
        <v>#REF!</v>
      </c>
      <c r="P10" s="16" t="e">
        <f>Calendar!#REF!</f>
        <v>#REF!</v>
      </c>
      <c r="Q10" s="333"/>
      <c r="R10" s="334"/>
      <c r="S10" s="16" t="e">
        <f>Calendar!#REF!</f>
        <v>#REF!</v>
      </c>
      <c r="T10" s="16" t="e">
        <f>Calendar!#REF!</f>
        <v>#REF!</v>
      </c>
      <c r="U10" s="16" t="e">
        <f>Calendar!#REF!</f>
        <v>#REF!</v>
      </c>
      <c r="V10" s="16" t="e">
        <f>Calendar!#REF!</f>
        <v>#REF!</v>
      </c>
      <c r="W10" s="16" t="e">
        <f>Calendar!#REF!</f>
        <v>#REF!</v>
      </c>
      <c r="X10" s="16" t="e">
        <f>Calendar!#REF!</f>
        <v>#REF!</v>
      </c>
      <c r="Y10" s="338"/>
      <c r="Z10" s="16" t="e">
        <f>Calendar!#REF!</f>
        <v>#REF!</v>
      </c>
      <c r="AA10" s="16" t="e">
        <f>Calendar!#REF!</f>
        <v>#REF!</v>
      </c>
      <c r="AB10" s="16" t="e">
        <f>Calendar!#REF!</f>
        <v>#REF!</v>
      </c>
      <c r="AC10" s="16" t="e">
        <f>Calendar!#REF!</f>
        <v>#REF!</v>
      </c>
      <c r="AD10" s="16" t="e">
        <f>Calendar!#REF!</f>
        <v>#REF!</v>
      </c>
      <c r="AE10" s="16" t="e">
        <f>Calendar!#REF!</f>
        <v>#REF!</v>
      </c>
      <c r="AF10" s="333"/>
      <c r="AG10" s="334"/>
      <c r="AH10" s="16" t="e">
        <f>Calendar!#REF!</f>
        <v>#REF!</v>
      </c>
      <c r="AI10" s="16" t="e">
        <f>Calendar!#REF!</f>
        <v>#REF!</v>
      </c>
      <c r="AJ10" s="16" t="e">
        <f>Calendar!#REF!</f>
        <v>#REF!</v>
      </c>
      <c r="AK10" s="16" t="e">
        <f>Calendar!#REF!</f>
        <v>#REF!</v>
      </c>
      <c r="AL10" s="16" t="e">
        <f>Calendar!#REF!</f>
        <v>#REF!</v>
      </c>
      <c r="AM10" s="16" t="e">
        <f>Calendar!#REF!</f>
        <v>#REF!</v>
      </c>
      <c r="AN10" s="338"/>
      <c r="AO10" s="16" t="e">
        <f>Calendar!#REF!</f>
        <v>#REF!</v>
      </c>
      <c r="AP10" s="16" t="e">
        <f>Calendar!#REF!</f>
        <v>#REF!</v>
      </c>
      <c r="AQ10" s="16" t="e">
        <f>Calendar!#REF!</f>
        <v>#REF!</v>
      </c>
      <c r="AR10" s="16" t="e">
        <f>Calendar!#REF!</f>
        <v>#REF!</v>
      </c>
      <c r="AS10" s="16" t="e">
        <f>Calendar!#REF!</f>
        <v>#REF!</v>
      </c>
      <c r="AT10" s="16" t="e">
        <f>Calendar!#REF!</f>
        <v>#REF!</v>
      </c>
      <c r="AU10" s="16" t="e">
        <f>Calendar!#REF!</f>
        <v>#REF!</v>
      </c>
      <c r="AV10" s="343"/>
      <c r="AW10" s="344"/>
      <c r="AX10" s="344"/>
      <c r="AY10" s="344"/>
      <c r="AZ10" s="345"/>
    </row>
    <row r="11" spans="1:52" ht="63.75" x14ac:dyDescent="0.2">
      <c r="A11" s="20" t="str">
        <f>Calendar!Q2</f>
        <v>Site</v>
      </c>
      <c r="B11" s="21">
        <f>Calendar!Q3</f>
        <v>0</v>
      </c>
      <c r="C11" s="16">
        <f>Calendar!Q4</f>
        <v>0</v>
      </c>
      <c r="D11" s="21">
        <f>Calendar!Q5</f>
        <v>0</v>
      </c>
      <c r="E11" s="16">
        <f>Calendar!Q6</f>
        <v>0</v>
      </c>
      <c r="F11" s="16">
        <f>Calendar!Q8</f>
        <v>0</v>
      </c>
      <c r="G11" s="16">
        <f>Calendar!Q9</f>
        <v>0</v>
      </c>
      <c r="H11" s="16">
        <f>Calendar!Q11</f>
        <v>0</v>
      </c>
      <c r="I11" s="338"/>
      <c r="J11" s="15" t="e">
        <f>Calendar!#REF!</f>
        <v>#REF!</v>
      </c>
      <c r="K11" s="16">
        <f>Calendar!Q14</f>
        <v>0</v>
      </c>
      <c r="L11" s="16">
        <f>Calendar!Q15</f>
        <v>0</v>
      </c>
      <c r="M11" s="16" t="str">
        <f>Calendar!Q16</f>
        <v>Site Staff Meeting      19-11-2024 9:30-12.00 (HQ) Cancelled</v>
      </c>
      <c r="N11" s="16">
        <f>Calendar!Q17</f>
        <v>0</v>
      </c>
      <c r="O11" s="16">
        <f>Calendar!Q18</f>
        <v>0</v>
      </c>
      <c r="P11" s="16" t="e">
        <f>Calendar!#REF!</f>
        <v>#REF!</v>
      </c>
      <c r="Q11" s="333"/>
      <c r="R11" s="334"/>
      <c r="S11" s="16" t="e">
        <f>Calendar!#REF!</f>
        <v>#REF!</v>
      </c>
      <c r="T11" s="16">
        <f>Calendar!Q24</f>
        <v>0</v>
      </c>
      <c r="U11" s="16">
        <f>Calendar!Q25</f>
        <v>0</v>
      </c>
      <c r="V11" s="16">
        <f>Calendar!Q26</f>
        <v>0</v>
      </c>
      <c r="W11" s="16">
        <f>Calendar!Q28</f>
        <v>0</v>
      </c>
      <c r="X11" s="16" t="e">
        <f>Calendar!#REF!</f>
        <v>#REF!</v>
      </c>
      <c r="Y11" s="338"/>
      <c r="Z11" s="16">
        <f>Calendar!Q31</f>
        <v>0</v>
      </c>
      <c r="AA11" s="16" t="str">
        <f>Calendar!Q32</f>
        <v>Site Staff Meeting         04-03-2025 9:30-12.00 (LGA)</v>
      </c>
      <c r="AB11" s="16">
        <f>Calendar!Q33</f>
        <v>0</v>
      </c>
      <c r="AC11" s="16" t="e">
        <f>Calendar!#REF!</f>
        <v>#REF!</v>
      </c>
      <c r="AD11" s="16">
        <f>Calendar!Q35</f>
        <v>0</v>
      </c>
      <c r="AE11" s="16" t="e">
        <f>Calendar!#REF!</f>
        <v>#REF!</v>
      </c>
      <c r="AF11" s="333"/>
      <c r="AG11" s="334"/>
      <c r="AH11" s="16">
        <f>Calendar!Q40</f>
        <v>0</v>
      </c>
      <c r="AI11" s="16">
        <f>Calendar!Q41</f>
        <v>0</v>
      </c>
      <c r="AJ11" s="16">
        <f>Calendar!Q42</f>
        <v>0</v>
      </c>
      <c r="AK11" s="16">
        <f>Calendar!Q43</f>
        <v>0</v>
      </c>
      <c r="AL11" s="16">
        <f>Calendar!Q44</f>
        <v>0</v>
      </c>
      <c r="AM11" s="16" t="e">
        <f>Calendar!#REF!</f>
        <v>#REF!</v>
      </c>
      <c r="AN11" s="338"/>
      <c r="AO11" s="16">
        <f>Calendar!Q47</f>
        <v>0</v>
      </c>
      <c r="AP11" s="16" t="str">
        <f>Calendar!Q49</f>
        <v>Site Staff Meeting        19-06-2025 9:30-12.00 (LGA)</v>
      </c>
      <c r="AQ11" s="16" t="e">
        <f>Calendar!#REF!</f>
        <v>#REF!</v>
      </c>
      <c r="AR11" s="16">
        <f>Calendar!Q53</f>
        <v>0</v>
      </c>
      <c r="AS11" s="16">
        <f>Calendar!Q54</f>
        <v>0</v>
      </c>
      <c r="AT11" s="16" t="e">
        <f>Calendar!#REF!</f>
        <v>#REF!</v>
      </c>
      <c r="AU11" s="16">
        <f>Calendar!Q56</f>
        <v>0</v>
      </c>
      <c r="AV11" s="343"/>
      <c r="AW11" s="344"/>
      <c r="AX11" s="344"/>
      <c r="AY11" s="344"/>
      <c r="AZ11" s="345"/>
    </row>
    <row r="12" spans="1:52" ht="51" x14ac:dyDescent="0.2">
      <c r="A12" s="20" t="str">
        <f>Calendar!S2</f>
        <v>AMC Activity</v>
      </c>
      <c r="B12" s="21">
        <f>Calendar!S3</f>
        <v>0</v>
      </c>
      <c r="C12" s="22" t="e">
        <f>Calendar!#REF!</f>
        <v>#REF!</v>
      </c>
      <c r="D12" s="21" t="str">
        <f>Calendar!S5</f>
        <v>Autumn IGM 18-09-2025 6.00pm</v>
      </c>
      <c r="E12" s="16">
        <f>Calendar!S6</f>
        <v>0</v>
      </c>
      <c r="F12" s="16">
        <f>Calendar!S8</f>
        <v>0</v>
      </c>
      <c r="G12" s="16" t="str">
        <f>Calendar!S9</f>
        <v>Individual School Briefing Meeting</v>
      </c>
      <c r="H12" s="16" t="str">
        <f>Calendar!S4</f>
        <v>Summer AMC Chairs    11-09-2025 6.00pm</v>
      </c>
      <c r="I12" s="338"/>
      <c r="J12" s="15">
        <f>Calendar!S13</f>
        <v>0</v>
      </c>
      <c r="K12" s="16">
        <f>Calendar!S14</f>
        <v>0</v>
      </c>
      <c r="L12" s="16">
        <f>Calendar!S15</f>
        <v>0</v>
      </c>
      <c r="M12" s="16">
        <f>Calendar!S16</f>
        <v>0</v>
      </c>
      <c r="N12" s="16">
        <f>Calendar!S17</f>
        <v>0</v>
      </c>
      <c r="O12" s="16">
        <f>Calendar!S18</f>
        <v>0</v>
      </c>
      <c r="P12" s="16" t="str">
        <f>Calendar!S19</f>
        <v>Autumn Chairs Meeting 11-12-2024 6pm</v>
      </c>
      <c r="Q12" s="333"/>
      <c r="R12" s="334"/>
      <c r="S12" s="16" t="e">
        <f>Calendar!#REF!</f>
        <v>#REF!</v>
      </c>
      <c r="T12" s="16">
        <f>Calendar!S24</f>
        <v>0</v>
      </c>
      <c r="U12" s="16" t="str">
        <f>Calendar!S25</f>
        <v>Spring IGM 21-01-2025 6.00-7.30pm</v>
      </c>
      <c r="V12" s="16">
        <f>Calendar!S26</f>
        <v>0</v>
      </c>
      <c r="W12" s="16">
        <f>Calendar!S28</f>
        <v>0</v>
      </c>
      <c r="X12" s="16" t="str">
        <f>Calendar!S29</f>
        <v>Individual School Briefing Meeting</v>
      </c>
      <c r="Y12" s="338"/>
      <c r="Z12" s="16" t="str">
        <f>Calendar!S31</f>
        <v>Individual School Briefing Meeting</v>
      </c>
      <c r="AA12" s="16">
        <f>Calendar!S32</f>
        <v>0</v>
      </c>
      <c r="AB12" s="16" t="e">
        <f>Calendar!#REF!</f>
        <v>#REF!</v>
      </c>
      <c r="AC12" s="16">
        <f>Calendar!S34</f>
        <v>0</v>
      </c>
      <c r="AD12" s="16" t="str">
        <f>Calendar!S35</f>
        <v>Spring Chairs Meeting             26-03-2025</v>
      </c>
      <c r="AE12" s="16">
        <f>Calendar!S37</f>
        <v>0</v>
      </c>
      <c r="AF12" s="333"/>
      <c r="AG12" s="334"/>
      <c r="AH12" s="16">
        <f>Calendar!S40</f>
        <v>0</v>
      </c>
      <c r="AI12" s="16" t="str">
        <f>Calendar!S42</f>
        <v>Summer IGM 06-05-2026</v>
      </c>
      <c r="AJ12" s="16" t="e">
        <f>Calendar!#REF!</f>
        <v>#REF!</v>
      </c>
      <c r="AK12" s="16">
        <f>Calendar!S43</f>
        <v>0</v>
      </c>
      <c r="AL12" s="16">
        <f>Calendar!S44</f>
        <v>0</v>
      </c>
      <c r="AM12" s="16" t="e">
        <f>Calendar!#REF!</f>
        <v>#REF!</v>
      </c>
      <c r="AN12" s="338"/>
      <c r="AO12" s="16">
        <f>Calendar!S47</f>
        <v>0</v>
      </c>
      <c r="AP12" s="16">
        <f>Calendar!S54</f>
        <v>0</v>
      </c>
      <c r="AQ12" s="16" t="e">
        <f>Calendar!#REF!</f>
        <v>#REF!</v>
      </c>
      <c r="AR12" s="16">
        <f>Calendar!T53</f>
        <v>0</v>
      </c>
      <c r="AS12" s="16" t="e">
        <f>Calendar!#REF!</f>
        <v>#REF!</v>
      </c>
      <c r="AT12" s="16" t="e">
        <f>Calendar!#REF!</f>
        <v>#REF!</v>
      </c>
      <c r="AU12" s="16">
        <f>Calendar!S56</f>
        <v>0</v>
      </c>
      <c r="AV12" s="343"/>
      <c r="AW12" s="344"/>
      <c r="AX12" s="344"/>
      <c r="AY12" s="344"/>
      <c r="AZ12" s="345"/>
    </row>
    <row r="13" spans="1:52" ht="63.75" x14ac:dyDescent="0.2">
      <c r="A13" s="20" t="str">
        <f>Calendar!U2</f>
        <v>FAR</v>
      </c>
      <c r="B13" s="21">
        <f>Calendar!U3</f>
        <v>0</v>
      </c>
      <c r="C13" s="16">
        <f>Calendar!U4</f>
        <v>0</v>
      </c>
      <c r="D13" s="21">
        <f>Calendar!U5</f>
        <v>0</v>
      </c>
      <c r="E13" s="16">
        <f>Calendar!U6</f>
        <v>0</v>
      </c>
      <c r="F13" s="16">
        <f>Calendar!U8</f>
        <v>0</v>
      </c>
      <c r="G13" s="16">
        <f>Calendar!U9</f>
        <v>0</v>
      </c>
      <c r="H13" s="16">
        <f>Calendar!U11</f>
        <v>0</v>
      </c>
      <c r="I13" s="338"/>
      <c r="J13" s="15">
        <f>Calendar!U13</f>
        <v>0</v>
      </c>
      <c r="K13" s="16">
        <f>Calendar!U14</f>
        <v>0</v>
      </c>
      <c r="L13" s="16">
        <f>Calendar!U15</f>
        <v>0</v>
      </c>
      <c r="M13" s="16">
        <f>Calendar!U16</f>
        <v>0</v>
      </c>
      <c r="N13" s="16" t="str">
        <f>Calendar!U17</f>
        <v>FAR Committee                      25-11-2025                 6.00-7.30pm</v>
      </c>
      <c r="O13" s="16">
        <f>Calendar!U18</f>
        <v>0</v>
      </c>
      <c r="P13" s="16" t="e">
        <f>Calendar!#REF!</f>
        <v>#REF!</v>
      </c>
      <c r="Q13" s="333"/>
      <c r="R13" s="334"/>
      <c r="S13" s="16" t="e">
        <f>Calendar!#REF!</f>
        <v>#REF!</v>
      </c>
      <c r="T13" s="16">
        <f>Calendar!U24</f>
        <v>0</v>
      </c>
      <c r="U13" s="16">
        <f>Calendar!U25</f>
        <v>0</v>
      </c>
      <c r="V13" s="16">
        <f>Calendar!U26</f>
        <v>0</v>
      </c>
      <c r="W13" s="16">
        <f>Calendar!U28</f>
        <v>0</v>
      </c>
      <c r="X13" s="16" t="e">
        <f>Calendar!#REF!</f>
        <v>#REF!</v>
      </c>
      <c r="Y13" s="338"/>
      <c r="Z13" s="16">
        <f>Calendar!U31</f>
        <v>0</v>
      </c>
      <c r="AA13" s="16" t="str">
        <f>Calendar!U33</f>
        <v>FAR Committee                10-03-2026                 6.00-7.30pm</v>
      </c>
      <c r="AB13" s="16" t="e">
        <f>Calendar!#REF!</f>
        <v>#REF!</v>
      </c>
      <c r="AC13" s="16" t="e">
        <f>Calendar!#REF!</f>
        <v>#REF!</v>
      </c>
      <c r="AD13" s="16">
        <f>Calendar!T35</f>
        <v>0</v>
      </c>
      <c r="AE13" s="16" t="e">
        <f>Calendar!#REF!</f>
        <v>#REF!</v>
      </c>
      <c r="AF13" s="333"/>
      <c r="AG13" s="334"/>
      <c r="AH13" s="16">
        <f>Calendar!U40</f>
        <v>0</v>
      </c>
      <c r="AI13" s="16">
        <f>Calendar!U41</f>
        <v>0</v>
      </c>
      <c r="AJ13" s="16">
        <f>Calendar!U42</f>
        <v>0</v>
      </c>
      <c r="AK13" s="16">
        <f>Calendar!U43</f>
        <v>0</v>
      </c>
      <c r="AL13" s="16">
        <f>Calendar!U44</f>
        <v>0</v>
      </c>
      <c r="AM13" s="16" t="e">
        <f>Calendar!#REF!</f>
        <v>#REF!</v>
      </c>
      <c r="AN13" s="338"/>
      <c r="AO13" s="16">
        <f>Calendar!U47</f>
        <v>0</v>
      </c>
      <c r="AP13" s="16" t="str">
        <f>Calendar!U49</f>
        <v>FAR Committee (Budget) 15-06-2026 6.00-7.30pm</v>
      </c>
      <c r="AQ13" s="16">
        <f>Calendar!U52</f>
        <v>0</v>
      </c>
      <c r="AR13" s="16">
        <f>Calendar!U53</f>
        <v>0</v>
      </c>
      <c r="AS13" s="16">
        <f>Calendar!U54</f>
        <v>0</v>
      </c>
      <c r="AT13" s="16" t="e">
        <f>Calendar!#REF!</f>
        <v>#REF!</v>
      </c>
      <c r="AU13" s="16">
        <f>Calendar!U56</f>
        <v>0</v>
      </c>
      <c r="AV13" s="343"/>
      <c r="AW13" s="344"/>
      <c r="AX13" s="344"/>
      <c r="AY13" s="344"/>
      <c r="AZ13" s="345"/>
    </row>
    <row r="14" spans="1:52" ht="25.5" x14ac:dyDescent="0.2">
      <c r="A14" s="20" t="str">
        <f>Calendar!V2</f>
        <v>SSC</v>
      </c>
      <c r="B14" s="21">
        <f>Calendar!V3</f>
        <v>0</v>
      </c>
      <c r="C14" s="16">
        <f>Calendar!V4</f>
        <v>0</v>
      </c>
      <c r="D14" s="21">
        <f>Calendar!V5</f>
        <v>0</v>
      </c>
      <c r="E14" s="16" t="str">
        <f>Calendar!V6</f>
        <v>SSC (Data) 24-09-2025</v>
      </c>
      <c r="F14" s="16">
        <f>Calendar!V8</f>
        <v>0</v>
      </c>
      <c r="G14" s="16">
        <f>Calendar!V9</f>
        <v>0</v>
      </c>
      <c r="H14" s="16">
        <f>Calendar!V11</f>
        <v>0</v>
      </c>
      <c r="I14" s="338"/>
      <c r="J14" s="15">
        <f>Calendar!V13</f>
        <v>0</v>
      </c>
      <c r="K14" s="16">
        <f>Calendar!V14</f>
        <v>0</v>
      </c>
      <c r="L14" s="16">
        <f>Calendar!V15</f>
        <v>0</v>
      </c>
      <c r="M14" s="16">
        <f>Calendar!V16</f>
        <v>0</v>
      </c>
      <c r="N14" s="16">
        <f>Calendar!V17</f>
        <v>0</v>
      </c>
      <c r="O14" s="16">
        <f>Calendar!V18</f>
        <v>0</v>
      </c>
      <c r="P14" s="16" t="e">
        <f>Calendar!#REF!</f>
        <v>#REF!</v>
      </c>
      <c r="Q14" s="333"/>
      <c r="R14" s="334"/>
      <c r="S14" s="16" t="e">
        <f>Calendar!#REF!</f>
        <v>#REF!</v>
      </c>
      <c r="T14" s="16">
        <f>Calendar!V24</f>
        <v>0</v>
      </c>
      <c r="U14" s="16">
        <f>Calendar!V25</f>
        <v>0</v>
      </c>
      <c r="V14" s="16" t="str">
        <f>Calendar!V26</f>
        <v>SSC 29-01-2026</v>
      </c>
      <c r="W14" s="16">
        <f>Calendar!V28</f>
        <v>0</v>
      </c>
      <c r="X14" s="16" t="e">
        <f>Calendar!#REF!</f>
        <v>#REF!</v>
      </c>
      <c r="Y14" s="338"/>
      <c r="Z14" s="16">
        <f>Calendar!V31</f>
        <v>0</v>
      </c>
      <c r="AA14" s="16">
        <f>Calendar!V32</f>
        <v>0</v>
      </c>
      <c r="AB14" s="16" t="e">
        <f>Calendar!#REF!</f>
        <v>#REF!</v>
      </c>
      <c r="AC14" s="16" t="e">
        <f>Calendar!#REF!</f>
        <v>#REF!</v>
      </c>
      <c r="AD14" s="16">
        <f>Calendar!V35</f>
        <v>0</v>
      </c>
      <c r="AE14" s="16" t="e">
        <f>Calendar!#REF!</f>
        <v>#REF!</v>
      </c>
      <c r="AF14" s="333"/>
      <c r="AG14" s="334"/>
      <c r="AH14" s="16" t="e">
        <f>Calendar!#REF!</f>
        <v>#REF!</v>
      </c>
      <c r="AI14" s="16" t="str">
        <f>Calendar!V41</f>
        <v>SSC- 30-04-2026</v>
      </c>
      <c r="AJ14" s="16">
        <f>Calendar!V44</f>
        <v>0</v>
      </c>
      <c r="AK14" s="16">
        <f>Calendar!V43</f>
        <v>0</v>
      </c>
      <c r="AL14" s="16" t="e">
        <f>Calendar!#REF!</f>
        <v>#REF!</v>
      </c>
      <c r="AM14" s="16" t="e">
        <f>Calendar!#REF!</f>
        <v>#REF!</v>
      </c>
      <c r="AN14" s="338"/>
      <c r="AO14" s="16">
        <f>Calendar!V47</f>
        <v>0</v>
      </c>
      <c r="AP14" s="16">
        <f>Calendar!V49</f>
        <v>0</v>
      </c>
      <c r="AQ14" s="16" t="e">
        <f>Calendar!#REF!</f>
        <v>#REF!</v>
      </c>
      <c r="AR14" s="16">
        <f>Calendar!V53</f>
        <v>0</v>
      </c>
      <c r="AS14" s="16">
        <f>Calendar!V54</f>
        <v>0</v>
      </c>
      <c r="AT14" s="16" t="e">
        <f>Calendar!#REF!</f>
        <v>#REF!</v>
      </c>
      <c r="AU14" s="16">
        <f>Calendar!V56</f>
        <v>0</v>
      </c>
      <c r="AV14" s="343"/>
      <c r="AW14" s="344"/>
      <c r="AX14" s="344"/>
      <c r="AY14" s="344"/>
      <c r="AZ14" s="345"/>
    </row>
    <row r="15" spans="1:52" ht="76.5" x14ac:dyDescent="0.2">
      <c r="A15" s="20" t="str">
        <f>Calendar!W2</f>
        <v>Trustee</v>
      </c>
      <c r="B15" s="21">
        <f>Calendar!W3</f>
        <v>0</v>
      </c>
      <c r="C15" s="16">
        <f>Calendar!W4</f>
        <v>0</v>
      </c>
      <c r="D15" s="21">
        <f>Calendar!W6</f>
        <v>0</v>
      </c>
      <c r="E15" s="16" t="e">
        <f>Calendar!#REF!</f>
        <v>#REF!</v>
      </c>
      <c r="F15" s="16">
        <f>Calendar!W8</f>
        <v>0</v>
      </c>
      <c r="G15" s="16">
        <f>Calendar!W9</f>
        <v>0</v>
      </c>
      <c r="H15" s="16">
        <f>Calendar!W11</f>
        <v>0</v>
      </c>
      <c r="I15" s="338"/>
      <c r="J15" s="15">
        <f>Calendar!W13</f>
        <v>0</v>
      </c>
      <c r="K15" s="16">
        <f>Calendar!W14</f>
        <v>0</v>
      </c>
      <c r="L15" s="16">
        <f>Calendar!W15</f>
        <v>0</v>
      </c>
      <c r="M15" s="16">
        <f>Calendar!W16</f>
        <v>0</v>
      </c>
      <c r="N15" s="16">
        <f>Calendar!W17</f>
        <v>0</v>
      </c>
      <c r="O15" s="16" t="str">
        <f>Calendar!W20</f>
        <v>AGM and TRUSTEE                         16-12-2025</v>
      </c>
      <c r="P15" s="16" t="e">
        <f>Calendar!#REF!</f>
        <v>#REF!</v>
      </c>
      <c r="Q15" s="333"/>
      <c r="R15" s="334"/>
      <c r="S15" s="16" t="e">
        <f>Calendar!#REF!</f>
        <v>#REF!</v>
      </c>
      <c r="T15" s="16">
        <f>Calendar!W24</f>
        <v>0</v>
      </c>
      <c r="U15" s="16" t="e">
        <f>Calendar!#REF!</f>
        <v>#REF!</v>
      </c>
      <c r="V15" s="16">
        <f>Calendar!W26</f>
        <v>0</v>
      </c>
      <c r="W15" s="16">
        <f>Calendar!W28</f>
        <v>0</v>
      </c>
      <c r="X15" s="16" t="str">
        <f>Calendar!W25</f>
        <v>Members AGM             20-01-2025 17:30-18:30</v>
      </c>
      <c r="Y15" s="338"/>
      <c r="Z15" s="16">
        <f>Calendar!W31</f>
        <v>0</v>
      </c>
      <c r="AA15" s="16">
        <f>Calendar!W32</f>
        <v>0</v>
      </c>
      <c r="AB15" s="16">
        <f>Calendar!W33</f>
        <v>0</v>
      </c>
      <c r="AC15" s="16">
        <f>Calendar!W34</f>
        <v>0</v>
      </c>
      <c r="AD15" s="16">
        <f>Calendar!W35</f>
        <v>0</v>
      </c>
      <c r="AE15" s="16" t="e">
        <f>Calendar!#REF!</f>
        <v>#REF!</v>
      </c>
      <c r="AF15" s="333"/>
      <c r="AG15" s="334"/>
      <c r="AH15" s="16">
        <f>Calendar!W40</f>
        <v>0</v>
      </c>
      <c r="AI15" s="16">
        <f>Calendar!W41</f>
        <v>0</v>
      </c>
      <c r="AJ15" s="16">
        <f>Calendar!W42</f>
        <v>0</v>
      </c>
      <c r="AK15" s="16">
        <f>Calendar!W43</f>
        <v>0</v>
      </c>
      <c r="AL15" s="16">
        <f>Calendar!L44</f>
        <v>0</v>
      </c>
      <c r="AM15" s="16" t="e">
        <f>Calendar!#REF!</f>
        <v>#REF!</v>
      </c>
      <c r="AN15" s="338"/>
      <c r="AO15" s="16">
        <f>Calendar!W47</f>
        <v>0</v>
      </c>
      <c r="AP15" s="16">
        <f>Calendar!W49</f>
        <v>0</v>
      </c>
      <c r="AQ15" s="16" t="e">
        <f>Calendar!#REF!</f>
        <v>#REF!</v>
      </c>
      <c r="AR15" s="16">
        <f>Calendar!W53</f>
        <v>0</v>
      </c>
      <c r="AS15" s="16" t="str">
        <f>Calendar!W54</f>
        <v>Visioning Day and Trustee Meeting (inc. Chairs Election)            10-07-2026</v>
      </c>
      <c r="AT15" s="16">
        <f>Calendar!W55</f>
        <v>0</v>
      </c>
      <c r="AU15" s="16">
        <f>Calendar!W56</f>
        <v>0</v>
      </c>
      <c r="AV15" s="343"/>
      <c r="AW15" s="344"/>
      <c r="AX15" s="344"/>
      <c r="AY15" s="344"/>
      <c r="AZ15" s="345"/>
    </row>
    <row r="16" spans="1:52" ht="63.75" x14ac:dyDescent="0.2">
      <c r="A16" s="20" t="str">
        <f>Calendar!L2</f>
        <v xml:space="preserve">Network Meeting                                Lincoln </v>
      </c>
      <c r="B16" s="21" t="e">
        <f>Calendar!#REF!</f>
        <v>#REF!</v>
      </c>
      <c r="C16" s="16" t="e">
        <f>Calendar!#REF!</f>
        <v>#REF!</v>
      </c>
      <c r="D16" s="21">
        <f>Calendar!L8</f>
        <v>0</v>
      </c>
      <c r="E16" s="16" t="e">
        <f>Calendar!#REF!</f>
        <v>#REF!</v>
      </c>
      <c r="F16" s="16" t="str">
        <f>Calendar!L4</f>
        <v>Maths Network - 08-09-2025 Lincoln</v>
      </c>
      <c r="G16" s="16" t="str">
        <f>Calendar!L6</f>
        <v>Reading network -   24-09-2025 Lincoln</v>
      </c>
      <c r="H16" s="16">
        <f>Calendar!L11</f>
        <v>0</v>
      </c>
      <c r="I16" s="338"/>
      <c r="J16" s="15" t="e">
        <f>Calendar!#REF!</f>
        <v>#REF!</v>
      </c>
      <c r="K16" s="16">
        <f>Calendar!L14</f>
        <v>0</v>
      </c>
      <c r="L16" s="16">
        <f>Calendar!L18</f>
        <v>0</v>
      </c>
      <c r="M16" s="16">
        <f>Calendar!L16</f>
        <v>0</v>
      </c>
      <c r="N16" s="23" t="e">
        <f>Calendar!#REF!</f>
        <v>#REF!</v>
      </c>
      <c r="O16" s="16" t="e">
        <f>Calendar!#REF!</f>
        <v>#REF!</v>
      </c>
      <c r="P16" s="16">
        <f>Calendar!L19</f>
        <v>0</v>
      </c>
      <c r="Q16" s="333"/>
      <c r="R16" s="334"/>
      <c r="S16" s="16" t="e">
        <f>Calendar!#REF!</f>
        <v>#REF!</v>
      </c>
      <c r="T16" s="16">
        <f>Calendar!L24</f>
        <v>0</v>
      </c>
      <c r="U16" s="16" t="str">
        <f>Calendar!L25</f>
        <v>Writing network - 20-01-2026 Lincoln</v>
      </c>
      <c r="V16" s="16" t="str">
        <f>Calendar!L26</f>
        <v>Reading network - 27-01-2026 Lincoln</v>
      </c>
      <c r="W16" s="16" t="str">
        <f>Calendar!L28</f>
        <v>Maths network - 03-02-2026 Lincoln</v>
      </c>
      <c r="X16" s="16">
        <f>Calendar!L29</f>
        <v>0</v>
      </c>
      <c r="Y16" s="338"/>
      <c r="Z16" s="16">
        <f>Calendar!L31</f>
        <v>0</v>
      </c>
      <c r="AA16" s="16" t="e">
        <f>Calendar!#REF!</f>
        <v>#REF!</v>
      </c>
      <c r="AB16" s="16" t="e">
        <f>Calendar!#REF!</f>
        <v>#REF!</v>
      </c>
      <c r="AC16" s="16" t="e">
        <f>Calendar!#REF!</f>
        <v>#REF!</v>
      </c>
      <c r="AD16" s="16" t="e">
        <f>Calendar!#REF!</f>
        <v>#REF!</v>
      </c>
      <c r="AE16" s="16" t="str">
        <f>Calendar!L37</f>
        <v>Reading network 31.3.26 Teams 15.30-16.30</v>
      </c>
      <c r="AF16" s="333"/>
      <c r="AG16" s="334"/>
      <c r="AH16" s="16" t="e">
        <f>Calendar!#REF!</f>
        <v>#REF!</v>
      </c>
      <c r="AI16" s="16">
        <f>Calendar!L41</f>
        <v>0</v>
      </c>
      <c r="AJ16" s="16" t="str">
        <f>Calendar!L42</f>
        <v>Maths network - 05-05-2026 Teams 15.30 - 16.30</v>
      </c>
      <c r="AK16" s="16">
        <f>Calendar!L43</f>
        <v>0</v>
      </c>
      <c r="AL16" s="16" t="e">
        <f>Calendar!#REF!</f>
        <v>#REF!</v>
      </c>
      <c r="AM16" s="16" t="e">
        <f>Calendar!#REF!</f>
        <v>#REF!</v>
      </c>
      <c r="AN16" s="338"/>
      <c r="AO16" s="16" t="e">
        <f>Calendar!#REF!</f>
        <v>#REF!</v>
      </c>
      <c r="AP16" s="16">
        <f>Calendar!L49</f>
        <v>0</v>
      </c>
      <c r="AQ16" s="16">
        <f>Calendar!L53</f>
        <v>0</v>
      </c>
      <c r="AR16" s="16" t="e">
        <f>Calendar!#REF!</f>
        <v>#REF!</v>
      </c>
      <c r="AS16" s="16">
        <f>Calendar!L54</f>
        <v>0</v>
      </c>
      <c r="AT16" s="16" t="e">
        <f>Calendar!#REF!</f>
        <v>#REF!</v>
      </c>
      <c r="AU16" s="16">
        <f>Calendar!L56</f>
        <v>0</v>
      </c>
      <c r="AV16" s="343"/>
      <c r="AW16" s="344"/>
      <c r="AX16" s="344"/>
      <c r="AY16" s="344"/>
      <c r="AZ16" s="345"/>
    </row>
    <row r="17" spans="1:52" ht="35.25" customHeight="1" x14ac:dyDescent="0.2">
      <c r="A17" s="20" t="e">
        <f>Calendar!#REF!</f>
        <v>#REF!</v>
      </c>
      <c r="B17" s="21" t="e">
        <f>Calendar!#REF!</f>
        <v>#REF!</v>
      </c>
      <c r="C17" s="16" t="e">
        <f>Calendar!#REF!</f>
        <v>#REF!</v>
      </c>
      <c r="D17" s="21" t="e">
        <f>Calendar!#REF!</f>
        <v>#REF!</v>
      </c>
      <c r="E17" s="16" t="e">
        <f>Calendar!#REF!</f>
        <v>#REF!</v>
      </c>
      <c r="F17" s="16" t="e">
        <f>Calendar!#REF!</f>
        <v>#REF!</v>
      </c>
      <c r="G17" s="16" t="e">
        <f>Calendar!#REF!</f>
        <v>#REF!</v>
      </c>
      <c r="H17" s="16" t="e">
        <f>Calendar!#REF!</f>
        <v>#REF!</v>
      </c>
      <c r="I17" s="339"/>
      <c r="J17" s="15" t="e">
        <f>Calendar!#REF!</f>
        <v>#REF!</v>
      </c>
      <c r="K17" s="16" t="e">
        <f>Calendar!#REF!</f>
        <v>#REF!</v>
      </c>
      <c r="L17" s="16" t="e">
        <f>Calendar!#REF!</f>
        <v>#REF!</v>
      </c>
      <c r="M17" s="16" t="e">
        <f>Calendar!#REF!</f>
        <v>#REF!</v>
      </c>
      <c r="N17" s="16" t="e">
        <f>Calendar!#REF!</f>
        <v>#REF!</v>
      </c>
      <c r="O17" s="16" t="e">
        <f>Calendar!#REF!</f>
        <v>#REF!</v>
      </c>
      <c r="P17" s="16" t="e">
        <f>Calendar!#REF!</f>
        <v>#REF!</v>
      </c>
      <c r="Q17" s="335"/>
      <c r="R17" s="336"/>
      <c r="S17" s="16" t="e">
        <f>Calendar!#REF!</f>
        <v>#REF!</v>
      </c>
      <c r="T17" s="16" t="e">
        <f>Calendar!#REF!</f>
        <v>#REF!</v>
      </c>
      <c r="U17" s="16" t="e">
        <f>Calendar!#REF!</f>
        <v>#REF!</v>
      </c>
      <c r="V17" s="16" t="e">
        <f>Calendar!#REF!</f>
        <v>#REF!</v>
      </c>
      <c r="W17" s="16" t="e">
        <f>Calendar!#REF!</f>
        <v>#REF!</v>
      </c>
      <c r="X17" s="16" t="e">
        <f>Calendar!#REF!</f>
        <v>#REF!</v>
      </c>
      <c r="Y17" s="339"/>
      <c r="Z17" s="16" t="e">
        <f>Calendar!#REF!</f>
        <v>#REF!</v>
      </c>
      <c r="AA17" s="16" t="e">
        <f>Calendar!#REF!</f>
        <v>#REF!</v>
      </c>
      <c r="AB17" s="16" t="e">
        <f>Calendar!#REF!</f>
        <v>#REF!</v>
      </c>
      <c r="AC17" s="16" t="e">
        <f>Calendar!#REF!</f>
        <v>#REF!</v>
      </c>
      <c r="AD17" s="16" t="e">
        <f>Calendar!#REF!</f>
        <v>#REF!</v>
      </c>
      <c r="AE17" s="16" t="e">
        <f>Calendar!#REF!</f>
        <v>#REF!</v>
      </c>
      <c r="AF17" s="335"/>
      <c r="AG17" s="336"/>
      <c r="AH17" s="16" t="e">
        <f>Calendar!#REF!</f>
        <v>#REF!</v>
      </c>
      <c r="AI17" s="16" t="e">
        <f>Calendar!#REF!</f>
        <v>#REF!</v>
      </c>
      <c r="AJ17" s="16" t="e">
        <f>Calendar!#REF!</f>
        <v>#REF!</v>
      </c>
      <c r="AK17" s="16" t="e">
        <f>Calendar!#REF!</f>
        <v>#REF!</v>
      </c>
      <c r="AL17" s="16" t="e">
        <f>Calendar!#REF!</f>
        <v>#REF!</v>
      </c>
      <c r="AM17" s="16" t="e">
        <f>Calendar!#REF!</f>
        <v>#REF!</v>
      </c>
      <c r="AN17" s="339"/>
      <c r="AO17" s="16" t="e">
        <f>Calendar!#REF!</f>
        <v>#REF!</v>
      </c>
      <c r="AP17" s="16" t="e">
        <f>Calendar!#REF!</f>
        <v>#REF!</v>
      </c>
      <c r="AQ17" s="16" t="e">
        <f>Calendar!#REF!</f>
        <v>#REF!</v>
      </c>
      <c r="AR17" s="16" t="e">
        <f>Calendar!#REF!</f>
        <v>#REF!</v>
      </c>
      <c r="AS17" s="16" t="e">
        <f>Calendar!#REF!</f>
        <v>#REF!</v>
      </c>
      <c r="AT17" s="16" t="e">
        <f>Calendar!#REF!</f>
        <v>#REF!</v>
      </c>
      <c r="AU17" s="16" t="e">
        <f>Calendar!#REF!</f>
        <v>#REF!</v>
      </c>
      <c r="AV17" s="346"/>
      <c r="AW17" s="347"/>
      <c r="AX17" s="347"/>
      <c r="AY17" s="347"/>
      <c r="AZ17" s="348"/>
    </row>
    <row r="18" spans="1:52" ht="15" x14ac:dyDescent="0.2">
      <c r="E18" s="9"/>
      <c r="O18" s="9"/>
    </row>
  </sheetData>
  <mergeCells count="19">
    <mergeCell ref="I3:I17"/>
    <mergeCell ref="J2:N2"/>
    <mergeCell ref="S2:W2"/>
    <mergeCell ref="B1:AZ1"/>
    <mergeCell ref="Q3:R17"/>
    <mergeCell ref="Y3:Y17"/>
    <mergeCell ref="AF3:AG17"/>
    <mergeCell ref="AN3:AN17"/>
    <mergeCell ref="AV3:AZ17"/>
    <mergeCell ref="AB2:AE2"/>
    <mergeCell ref="AF2:AI2"/>
    <mergeCell ref="AJ2:AM2"/>
    <mergeCell ref="AN2:AR2"/>
    <mergeCell ref="AS2:AV2"/>
    <mergeCell ref="AW2:AZ2"/>
    <mergeCell ref="B2:E2"/>
    <mergeCell ref="F2:I2"/>
    <mergeCell ref="O2:R2"/>
    <mergeCell ref="X2:AA2"/>
  </mergeCells>
  <conditionalFormatting sqref="A1:B1 A2:J2 O2:S2 X2:AZ2 A3:AH3 AN3 AR3:AZ3 AJ4:AM10 A4:AI17 AN4:AZ17 O5:O18 E7:E18 AJ12:AM17">
    <cfRule type="containsText" dxfId="75" priority="69" operator="containsText" text="SATS">
      <formula>NOT(ISERROR(SEARCH("SATS",A1)))</formula>
    </cfRule>
  </conditionalFormatting>
  <conditionalFormatting sqref="A1:B1 A2:J2 O2:S2 X2:AZ2 A3:AH3 AN3 AR3:AZ3 AP3:AP17 AJ4:AM10 A4:AI17 AN4:AZ17 O5:O18 E7:E18 AJ12:AM17">
    <cfRule type="containsText" dxfId="74" priority="70" operator="containsText" text="INTERIM PM">
      <formula>NOT(ISERROR(SEARCH("INTERIM PM",A1)))</formula>
    </cfRule>
  </conditionalFormatting>
  <conditionalFormatting sqref="A1:XFD1 A2:J2 O2:S2 X2:XFD2 A3:XFD1048576">
    <cfRule type="cellIs" dxfId="73" priority="2" operator="equal">
      <formula>"BASELINE"</formula>
    </cfRule>
    <cfRule type="cellIs" dxfId="72" priority="3" operator="equal">
      <formula>0</formula>
    </cfRule>
    <cfRule type="containsText" dxfId="71" priority="6" operator="containsText" text="ASSESSMENT">
      <formula>NOT(ISERROR(SEARCH("ASSESSMENT",A1)))</formula>
    </cfRule>
  </conditionalFormatting>
  <conditionalFormatting sqref="A1:XFD1048576">
    <cfRule type="cellIs" dxfId="70" priority="1" operator="equal">
      <formula>"INSIGHT"</formula>
    </cfRule>
  </conditionalFormatting>
  <conditionalFormatting sqref="B3:AH3 AN3 AR3:AU3 AP3:AP17 AJ4:AM10 B4:AI17 AN4:AU17 O5:O18 E7:E18 AJ12:AM17">
    <cfRule type="containsText" dxfId="69" priority="83" operator="containsText" text="CEO">
      <formula>NOT(ISERROR(SEARCH("CEO",B3)))</formula>
    </cfRule>
  </conditionalFormatting>
  <conditionalFormatting sqref="B3:AH3 AN3 AR3:AZ3 AP3:AP17 AJ4:AM10 B4:AI17 AN4:AZ17 O5:O18 E7:E18 AJ12:AM17">
    <cfRule type="containsText" dxfId="68" priority="80" operator="containsText" text="SBM">
      <formula>NOT(ISERROR(SEARCH("SBM",B3)))</formula>
    </cfRule>
    <cfRule type="containsText" dxfId="67" priority="79" operator="containsText" text="TRUSTEE">
      <formula>NOT(ISERROR(SEARCH("TRUSTEE",B3)))</formula>
    </cfRule>
    <cfRule type="containsText" dxfId="66" priority="78" operator="containsText" text="SITE">
      <formula>NOT(ISERROR(SEARCH("SITE",B3)))</formula>
    </cfRule>
    <cfRule type="containsText" dxfId="65" priority="74" operator="containsText" text="IMPACT">
      <formula>NOT(ISERROR(SEARCH("IMPACT",B3)))</formula>
    </cfRule>
    <cfRule type="containsText" dxfId="64" priority="73" operator="containsText" text="IMPACT">
      <formula>NOT(ISERROR(SEARCH("IMPACT",B3)))</formula>
    </cfRule>
    <cfRule type="containsText" dxfId="63" priority="72" operator="containsText" text="APPRAISAL">
      <formula>NOT(ISERROR(SEARCH("APPRAISAL",B3)))</formula>
    </cfRule>
    <cfRule type="containsText" dxfId="62" priority="71" operator="containsText" text="IMPLEMENTATION">
      <formula>NOT(ISERROR(SEARCH("IMPLEMENTATION",B3)))</formula>
    </cfRule>
    <cfRule type="containsText" dxfId="61" priority="81" operator="containsText" text="FAST STRATEGY">
      <formula>NOT(ISERROR(SEARCH("FAST STRATEGY",B3)))</formula>
    </cfRule>
    <cfRule type="containsText" dxfId="60" priority="82" operator="containsText" text="ADC">
      <formula>NOT(ISERROR(SEARCH("ADC",B3)))</formula>
    </cfRule>
  </conditionalFormatting>
  <conditionalFormatting sqref="B4:AI17 AP3:AP17 AN4:AZ17 O5:O18 E7:E18 AJ12:AM17 B3:AH3 AN3 AR3:AZ3 AJ4:AM10">
    <cfRule type="containsText" dxfId="59" priority="77" operator="containsText" text="FAST FINANCE">
      <formula>NOT(ISERROR(SEARCH("FAST FINANCE",B3)))</formula>
    </cfRule>
  </conditionalFormatting>
  <conditionalFormatting sqref="B3:AZ17 O5:O18 E7:E18">
    <cfRule type="containsText" dxfId="58" priority="7" operator="containsText" text="HT REPORT">
      <formula>NOT(ISERROR(SEARCH("HT REPORT",B3)))</formula>
    </cfRule>
  </conditionalFormatting>
  <conditionalFormatting sqref="C12:AZ12 AA13:AA14">
    <cfRule type="containsText" dxfId="57" priority="75" operator="containsText" text="STRATEGY">
      <formula>NOT(ISERROR(SEARCH("STRATEGY",C12)))</formula>
    </cfRule>
  </conditionalFormatting>
  <conditionalFormatting sqref="N10">
    <cfRule type="containsText" dxfId="56" priority="76" operator="containsText" text="HT REPORT">
      <formula>NOT(ISERROR(SEARCH("HT REPORT",N10)))</formula>
    </cfRule>
  </conditionalFormatting>
  <conditionalFormatting sqref="AI3:AM17">
    <cfRule type="containsText" dxfId="55" priority="56" operator="containsText" text="INTERIM PM">
      <formula>NOT(ISERROR(SEARCH("INTERIM PM",AI3)))</formula>
    </cfRule>
    <cfRule type="containsText" dxfId="54" priority="57" operator="containsText" text="IMPLEMENTATION">
      <formula>NOT(ISERROR(SEARCH("IMPLEMENTATION",AI3)))</formula>
    </cfRule>
    <cfRule type="containsText" dxfId="53" priority="58" operator="containsText" text="APPRAISAL">
      <formula>NOT(ISERROR(SEARCH("APPRAISAL",AI3)))</formula>
    </cfRule>
    <cfRule type="containsText" dxfId="52" priority="59" operator="containsText" text="IMPACT">
      <formula>NOT(ISERROR(SEARCH("IMPACT",AI3)))</formula>
    </cfRule>
    <cfRule type="containsText" dxfId="51" priority="61" operator="containsText" text="FAST FINANCE">
      <formula>NOT(ISERROR(SEARCH("FAST FINANCE",AI3)))</formula>
    </cfRule>
    <cfRule type="containsText" dxfId="50" priority="62" operator="containsText" text="SITE">
      <formula>NOT(ISERROR(SEARCH("SITE",AI3)))</formula>
    </cfRule>
    <cfRule type="containsText" dxfId="49" priority="63" operator="containsText" text="TRUSTEE">
      <formula>NOT(ISERROR(SEARCH("TRUSTEE",AI3)))</formula>
    </cfRule>
    <cfRule type="containsText" dxfId="48" priority="64" operator="containsText" text="SBM">
      <formula>NOT(ISERROR(SEARCH("SBM",AI3)))</formula>
    </cfRule>
    <cfRule type="containsText" dxfId="47" priority="65" operator="containsText" text="FAST STRATEGY">
      <formula>NOT(ISERROR(SEARCH("FAST STRATEGY",AI3)))</formula>
    </cfRule>
    <cfRule type="containsText" dxfId="46" priority="66" operator="containsText" text="ADC">
      <formula>NOT(ISERROR(SEARCH("ADC",AI3)))</formula>
    </cfRule>
    <cfRule type="containsText" dxfId="45" priority="67" operator="containsText" text="CEO">
      <formula>NOT(ISERROR(SEARCH("CEO",AI3)))</formula>
    </cfRule>
    <cfRule type="containsText" dxfId="44" priority="54" operator="containsText" text="SDP">
      <formula>NOT(ISERROR(SEARCH("SDP",AI3)))</formula>
    </cfRule>
    <cfRule type="containsText" dxfId="43" priority="60" operator="containsText" text="IMPACT">
      <formula>NOT(ISERROR(SEARCH("IMPACT",AI3)))</formula>
    </cfRule>
    <cfRule type="containsText" dxfId="42" priority="55" operator="containsText" text="SATS">
      <formula>NOT(ISERROR(SEARCH("SATS",AI3)))</formula>
    </cfRule>
  </conditionalFormatting>
  <conditionalFormatting sqref="AJ4:AM10 A4:AI17 AJ12:AM17 AN4:AZ17 A3:AH3 AN3 AR3:AZ3 O5:O18 E7:E18 A1:B1 A2:J2 O2:S2 X2:AZ2">
    <cfRule type="containsText" dxfId="41" priority="68" operator="containsText" text="SDP">
      <formula>NOT(ISERROR(SEARCH("SDP",A1)))</formula>
    </cfRule>
  </conditionalFormatting>
  <conditionalFormatting sqref="AO3:AO17">
    <cfRule type="containsText" dxfId="40" priority="31" operator="containsText" text="IMPACT">
      <formula>NOT(ISERROR(SEARCH("IMPACT",AO3)))</formula>
    </cfRule>
    <cfRule type="containsText" dxfId="39" priority="33" operator="containsText" text="FAST FINANCE">
      <formula>NOT(ISERROR(SEARCH("FAST FINANCE",AO3)))</formula>
    </cfRule>
    <cfRule type="containsText" dxfId="38" priority="34" operator="containsText" text="SITE">
      <formula>NOT(ISERROR(SEARCH("SITE",AO3)))</formula>
    </cfRule>
    <cfRule type="containsText" dxfId="37" priority="35" operator="containsText" text="TRUSTEE">
      <formula>NOT(ISERROR(SEARCH("TRUSTEE",AO3)))</formula>
    </cfRule>
    <cfRule type="containsText" dxfId="36" priority="36" operator="containsText" text="SBM">
      <formula>NOT(ISERROR(SEARCH("SBM",AO3)))</formula>
    </cfRule>
    <cfRule type="containsText" dxfId="35" priority="37" operator="containsText" text="FAST STRATEGY">
      <formula>NOT(ISERROR(SEARCH("FAST STRATEGY",AO3)))</formula>
    </cfRule>
    <cfRule type="containsText" dxfId="34" priority="38" operator="containsText" text="ADC">
      <formula>NOT(ISERROR(SEARCH("ADC",AO3)))</formula>
    </cfRule>
    <cfRule type="containsText" dxfId="33" priority="32" operator="containsText" text="IMPACT">
      <formula>NOT(ISERROR(SEARCH("IMPACT",AO3)))</formula>
    </cfRule>
    <cfRule type="containsText" dxfId="32" priority="39" operator="containsText" text="CEO">
      <formula>NOT(ISERROR(SEARCH("CEO",AO3)))</formula>
    </cfRule>
    <cfRule type="containsText" dxfId="31" priority="28" operator="containsText" text="INTERIM PM">
      <formula>NOT(ISERROR(SEARCH("INTERIM PM",AO3)))</formula>
    </cfRule>
    <cfRule type="containsText" dxfId="30" priority="29" operator="containsText" text="IMPLEMENTATION">
      <formula>NOT(ISERROR(SEARCH("IMPLEMENTATION",AO3)))</formula>
    </cfRule>
    <cfRule type="containsText" dxfId="29" priority="30" operator="containsText" text="APPRAISAL">
      <formula>NOT(ISERROR(SEARCH("APPRAISAL",AO3)))</formula>
    </cfRule>
  </conditionalFormatting>
  <conditionalFormatting sqref="AO3:AQ17">
    <cfRule type="containsText" dxfId="28" priority="13" operator="containsText" text="SATS">
      <formula>NOT(ISERROR(SEARCH("SATS",AO3)))</formula>
    </cfRule>
    <cfRule type="containsText" dxfId="27" priority="12" operator="containsText" text="SDP">
      <formula>NOT(ISERROR(SEARCH("SDP",AO3)))</formula>
    </cfRule>
  </conditionalFormatting>
  <conditionalFormatting sqref="AQ3:AQ17">
    <cfRule type="containsText" dxfId="26" priority="22" operator="containsText" text="SBM">
      <formula>NOT(ISERROR(SEARCH("SBM",AQ3)))</formula>
    </cfRule>
    <cfRule type="containsText" dxfId="25" priority="21" operator="containsText" text="TRUSTEE">
      <formula>NOT(ISERROR(SEARCH("TRUSTEE",AQ3)))</formula>
    </cfRule>
    <cfRule type="containsText" dxfId="24" priority="20" operator="containsText" text="SITE">
      <formula>NOT(ISERROR(SEARCH("SITE",AQ3)))</formula>
    </cfRule>
    <cfRule type="containsText" dxfId="23" priority="25" operator="containsText" text="CEO">
      <formula>NOT(ISERROR(SEARCH("CEO",AQ3)))</formula>
    </cfRule>
    <cfRule type="containsText" dxfId="22" priority="19" operator="containsText" text="FAST FINANCE">
      <formula>NOT(ISERROR(SEARCH("FAST FINANCE",AQ3)))</formula>
    </cfRule>
    <cfRule type="containsText" dxfId="21" priority="18" operator="containsText" text="IMPACT">
      <formula>NOT(ISERROR(SEARCH("IMPACT",AQ3)))</formula>
    </cfRule>
    <cfRule type="containsText" dxfId="20" priority="14" operator="containsText" text="INTERIM PM">
      <formula>NOT(ISERROR(SEARCH("INTERIM PM",AQ3)))</formula>
    </cfRule>
    <cfRule type="containsText" dxfId="19" priority="17" operator="containsText" text="IMPACT">
      <formula>NOT(ISERROR(SEARCH("IMPACT",AQ3)))</formula>
    </cfRule>
    <cfRule type="containsText" dxfId="18" priority="16" operator="containsText" text="APPRAISAL">
      <formula>NOT(ISERROR(SEARCH("APPRAISAL",AQ3)))</formula>
    </cfRule>
    <cfRule type="containsText" dxfId="17" priority="15" operator="containsText" text="IMPLEMENTATION">
      <formula>NOT(ISERROR(SEARCH("IMPLEMENTATION",AQ3)))</formula>
    </cfRule>
    <cfRule type="containsText" dxfId="16" priority="24" operator="containsText" text="ADC">
      <formula>NOT(ISERROR(SEARCH("ADC",AQ3)))</formula>
    </cfRule>
    <cfRule type="containsText" dxfId="15" priority="23" operator="containsText" text="FAST STRATEGY">
      <formula>NOT(ISERROR(SEARCH("FAST STRATEGY",AQ3)))</formula>
    </cfRule>
  </conditionalFormatting>
  <dataValidations count="15">
    <dataValidation allowBlank="1" showInputMessage="1" showErrorMessage="1" prompt="Enter daily notes for this month in cells C28 through AG31, at right" sqref="Y3 X2:AA2" xr:uid="{B8B1E796-9768-4A24-8E19-6C4EBA393E0E}"/>
    <dataValidation allowBlank="1" showInputMessage="1" showErrorMessage="1" prompt="Title of this worksheet is in this cell" sqref="A4 B1" xr:uid="{E34B3E85-27B1-461B-B979-14257C8C5B7E}"/>
    <dataValidation allowBlank="1" showInputMessage="1" showErrorMessage="1" prompt="Enter daily notes for this month in cells C3 through AG6, at right" sqref="B2:E3 F3:H3" xr:uid="{531BE0A5-2CC0-45C0-8A1A-6B3F62925950}"/>
    <dataValidation allowBlank="1" showInputMessage="1" showErrorMessage="1" prompt="Calendar days for the month in column B are in this row, from column C through AG. Enter notes in cells below" sqref="A4" xr:uid="{94271208-359E-42F0-9BF0-23E93E21CE8C}"/>
    <dataValidation allowBlank="1" showInputMessage="1" showErrorMessage="1" prompt="Enter daily notes for this month in cells C58 through AG61, at right" sqref="AW2:AZ2" xr:uid="{4FAB0CCF-BA3C-4153-8715-25B0FAF80DFD}"/>
    <dataValidation allowBlank="1" showInputMessage="1" showErrorMessage="1" prompt="Enter daily notes for this month in cells C53 through AG56, at right" sqref="AV2:AV3 AS2:AU2" xr:uid="{487DE9BC-C432-4B7B-8232-7C25DE2E741F}"/>
    <dataValidation allowBlank="1" showInputMessage="1" showErrorMessage="1" prompt="Enter daily notes for this month in cells C48 through AG51, at right" sqref="AN2:AN3 AO2:AR2" xr:uid="{66A0D8C3-4B74-483C-BD15-9E33E3DE4286}"/>
    <dataValidation allowBlank="1" showInputMessage="1" showErrorMessage="1" prompt="Enter daily notes for this month in cells C43 through AG46, at right" sqref="AJ2:AM2" xr:uid="{9543E63B-7BB7-456E-8972-4C314433755E}"/>
    <dataValidation allowBlank="1" showInputMessage="1" showErrorMessage="1" prompt="Enter daily notes for this month in cells C38 through AG41, at right" sqref="AF2:AI2 AF3" xr:uid="{8B1CC7B7-0653-4CB0-A2C7-82CC9830ED01}"/>
    <dataValidation allowBlank="1" showInputMessage="1" showErrorMessage="1" prompt="Enter daily notes for this month in cells C33 through AG36, at right" sqref="AB2:AE2" xr:uid="{388D775E-FBC3-48CE-B50C-7887FA938BC1}"/>
    <dataValidation allowBlank="1" showInputMessage="1" showErrorMessage="1" prompt="Enter daily notes for this month in cells C23 through AG26, at right" sqref="T3:T17 AO3:AU17 U3:X17 Z3:AE17 AH3:AM17 S2:S17" xr:uid="{EEE82338-AEBF-4372-89DF-3D5CAFB3BCA0}"/>
    <dataValidation allowBlank="1" showInputMessage="1" showErrorMessage="1" prompt="Enter daily notes for this month in cells C18 through AG21, at right" sqref="O2:R2 Q3" xr:uid="{B0DA93B4-8B74-4664-9210-7ED2FBAC6F6E}"/>
    <dataValidation allowBlank="1" showInputMessage="1" showErrorMessage="1" prompt="Enter daily notes for this month in cells C13 through AG16, at right" sqref="L3:P3 J4:P17 J2:J3 K3" xr:uid="{28674F7A-1DB2-4EE9-866C-D5F56BBCE54B}"/>
    <dataValidation allowBlank="1" showInputMessage="1" showErrorMessage="1" prompt="Enter daily notes for this month in cells C8 through AG11, at right" sqref="I2:I3 F2:H2" xr:uid="{9F05EABF-B0DF-4CC7-BE26-094A6922E5BF}"/>
    <dataValidation allowBlank="1" showInputMessage="1" showErrorMessage="1" prompt="Enter Year in this cell" sqref="A2:A3 A1:B1" xr:uid="{1B3DD1A3-112A-4378-9AB4-A5BED27750D9}"/>
  </dataValidations>
  <pageMargins left="0.7" right="0.7" top="0.75" bottom="0.75" header="0.3" footer="0.3"/>
  <pageSetup paperSize="8" fitToWidth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87D7DC-1662-44F8-8F0E-53D1E0F12702}">
  <sheetPr>
    <pageSetUpPr fitToPage="1"/>
  </sheetPr>
  <dimension ref="A1:H92"/>
  <sheetViews>
    <sheetView workbookViewId="0">
      <selection activeCell="D42" sqref="D42"/>
    </sheetView>
  </sheetViews>
  <sheetFormatPr defaultRowHeight="14.25" x14ac:dyDescent="0.2"/>
  <cols>
    <col min="1" max="1" width="17.375" customWidth="1"/>
    <col min="2" max="2" width="17.75" customWidth="1"/>
    <col min="3" max="3" width="16.25" customWidth="1"/>
    <col min="4" max="5" width="9.375" bestFit="1" customWidth="1"/>
    <col min="6" max="6" width="10.875" customWidth="1"/>
    <col min="7" max="7" width="9.5" customWidth="1"/>
    <col min="8" max="8" width="11.5" customWidth="1"/>
  </cols>
  <sheetData>
    <row r="1" spans="1:8" ht="36" x14ac:dyDescent="0.25">
      <c r="A1" s="38" t="s">
        <v>51</v>
      </c>
      <c r="B1" s="2" t="s">
        <v>52</v>
      </c>
      <c r="C1" s="3"/>
      <c r="D1" s="2"/>
      <c r="E1" s="2"/>
      <c r="F1" s="4"/>
      <c r="G1" s="4"/>
      <c r="H1" s="4"/>
    </row>
    <row r="2" spans="1:8" ht="36" x14ac:dyDescent="0.2">
      <c r="A2" s="38"/>
      <c r="B2" s="39" t="s">
        <v>0</v>
      </c>
      <c r="C2" s="11" t="s">
        <v>1</v>
      </c>
      <c r="D2" s="6" t="s">
        <v>53</v>
      </c>
      <c r="E2" s="6" t="s">
        <v>54</v>
      </c>
      <c r="F2" s="6" t="s">
        <v>55</v>
      </c>
      <c r="G2" s="6" t="s">
        <v>56</v>
      </c>
      <c r="H2" s="6" t="s">
        <v>57</v>
      </c>
    </row>
    <row r="3" spans="1:8" ht="21" customHeight="1" x14ac:dyDescent="0.2">
      <c r="A3" s="281" t="s">
        <v>16</v>
      </c>
      <c r="B3" s="361">
        <v>1</v>
      </c>
      <c r="C3" s="360">
        <f>DATE(2022,9,5)</f>
        <v>44809</v>
      </c>
      <c r="D3" s="29">
        <f>C3</f>
        <v>44809</v>
      </c>
      <c r="E3" s="29">
        <f>D3+1</f>
        <v>44810</v>
      </c>
      <c r="F3" s="29">
        <f>E3+1</f>
        <v>44811</v>
      </c>
      <c r="G3" s="29">
        <f>F3+1</f>
        <v>44812</v>
      </c>
      <c r="H3" s="29">
        <f>G3+1</f>
        <v>44813</v>
      </c>
    </row>
    <row r="4" spans="1:8" ht="19.5" customHeight="1" x14ac:dyDescent="0.2">
      <c r="A4" s="281"/>
      <c r="B4" s="351"/>
      <c r="C4" s="353"/>
      <c r="D4" s="26"/>
      <c r="E4" s="26"/>
      <c r="F4" s="26"/>
      <c r="G4" s="26"/>
      <c r="H4" s="26"/>
    </row>
    <row r="5" spans="1:8" ht="15.75" customHeight="1" x14ac:dyDescent="0.2">
      <c r="A5" s="281"/>
      <c r="B5" s="350">
        <v>2</v>
      </c>
      <c r="C5" s="352">
        <f>DATE(2022,9,12)</f>
        <v>44816</v>
      </c>
      <c r="D5" s="29">
        <f>C5</f>
        <v>44816</v>
      </c>
      <c r="E5" s="29">
        <f>D5+1</f>
        <v>44817</v>
      </c>
      <c r="F5" s="29">
        <f>E5+1</f>
        <v>44818</v>
      </c>
      <c r="G5" s="29">
        <f>F5+1</f>
        <v>44819</v>
      </c>
      <c r="H5" s="29">
        <f>G5+1</f>
        <v>44820</v>
      </c>
    </row>
    <row r="6" spans="1:8" ht="15.75" customHeight="1" x14ac:dyDescent="0.2">
      <c r="A6" s="281"/>
      <c r="B6" s="351"/>
      <c r="C6" s="353"/>
      <c r="D6" s="26" t="s">
        <v>58</v>
      </c>
      <c r="E6" s="26"/>
      <c r="F6" s="26"/>
      <c r="G6" s="26"/>
      <c r="H6" s="26"/>
    </row>
    <row r="7" spans="1:8" ht="15.75" customHeight="1" x14ac:dyDescent="0.2">
      <c r="A7" s="281"/>
      <c r="B7" s="350">
        <v>3</v>
      </c>
      <c r="C7" s="352">
        <f>DATE(2022,9,19)</f>
        <v>44823</v>
      </c>
      <c r="D7" s="29">
        <f>C7</f>
        <v>44823</v>
      </c>
      <c r="E7" s="29">
        <f>D7+1</f>
        <v>44824</v>
      </c>
      <c r="F7" s="29">
        <f>E7+1</f>
        <v>44825</v>
      </c>
      <c r="G7" s="29">
        <f>F7+1</f>
        <v>44826</v>
      </c>
      <c r="H7" s="29">
        <f>G7+1</f>
        <v>44827</v>
      </c>
    </row>
    <row r="8" spans="1:8" ht="15.75" customHeight="1" x14ac:dyDescent="0.2">
      <c r="A8" s="281"/>
      <c r="B8" s="351"/>
      <c r="C8" s="353"/>
      <c r="D8" s="26"/>
      <c r="E8" s="26"/>
      <c r="F8" s="26"/>
      <c r="G8" s="26"/>
      <c r="H8" s="26"/>
    </row>
    <row r="9" spans="1:8" ht="15.75" customHeight="1" x14ac:dyDescent="0.2">
      <c r="A9" s="281"/>
      <c r="B9" s="350">
        <v>4</v>
      </c>
      <c r="C9" s="352">
        <f>DATE(2022,9,26)</f>
        <v>44830</v>
      </c>
      <c r="D9" s="29">
        <f>C9</f>
        <v>44830</v>
      </c>
      <c r="E9" s="29">
        <f>D9+1</f>
        <v>44831</v>
      </c>
      <c r="F9" s="29">
        <f>E9+1</f>
        <v>44832</v>
      </c>
      <c r="G9" s="29">
        <f>F9+1</f>
        <v>44833</v>
      </c>
      <c r="H9" s="29">
        <f>G9+1</f>
        <v>44834</v>
      </c>
    </row>
    <row r="10" spans="1:8" ht="15.75" x14ac:dyDescent="0.2">
      <c r="A10" s="35"/>
      <c r="B10" s="351"/>
      <c r="C10" s="353"/>
      <c r="D10" s="26"/>
      <c r="E10" s="26"/>
      <c r="F10" s="26"/>
      <c r="G10" s="26"/>
      <c r="H10" s="26"/>
    </row>
    <row r="11" spans="1:8" ht="15.75" customHeight="1" x14ac:dyDescent="0.2">
      <c r="A11" s="283" t="s">
        <v>18</v>
      </c>
      <c r="B11" s="350">
        <v>5</v>
      </c>
      <c r="C11" s="352">
        <f>DATE(2022,10,3)</f>
        <v>44837</v>
      </c>
      <c r="D11" s="29">
        <f>C11</f>
        <v>44837</v>
      </c>
      <c r="E11" s="29">
        <f>D11+1</f>
        <v>44838</v>
      </c>
      <c r="F11" s="29">
        <f>E11+1</f>
        <v>44839</v>
      </c>
      <c r="G11" s="29">
        <f>F11+1</f>
        <v>44840</v>
      </c>
      <c r="H11" s="29">
        <f>G11+1</f>
        <v>44841</v>
      </c>
    </row>
    <row r="12" spans="1:8" ht="15.75" customHeight="1" x14ac:dyDescent="0.2">
      <c r="A12" s="283"/>
      <c r="B12" s="355"/>
      <c r="C12" s="354"/>
      <c r="D12" s="26"/>
      <c r="E12" s="26"/>
      <c r="F12" s="26"/>
      <c r="G12" s="26"/>
      <c r="H12" s="26"/>
    </row>
    <row r="13" spans="1:8" ht="15.75" customHeight="1" x14ac:dyDescent="0.2">
      <c r="A13" s="283"/>
      <c r="B13" s="356">
        <v>6</v>
      </c>
      <c r="C13" s="357">
        <f>DATE(2022,10,10)</f>
        <v>44844</v>
      </c>
      <c r="D13" s="30">
        <f>C13</f>
        <v>44844</v>
      </c>
      <c r="E13" s="29">
        <f>D13+1</f>
        <v>44845</v>
      </c>
      <c r="F13" s="29">
        <f>E13+1</f>
        <v>44846</v>
      </c>
      <c r="G13" s="29">
        <f>F13+1</f>
        <v>44847</v>
      </c>
      <c r="H13" s="29">
        <f>G13+1</f>
        <v>44848</v>
      </c>
    </row>
    <row r="14" spans="1:8" x14ac:dyDescent="0.2">
      <c r="A14" s="283"/>
      <c r="B14" s="356"/>
      <c r="C14" s="357"/>
    </row>
    <row r="15" spans="1:8" ht="15.75" customHeight="1" x14ac:dyDescent="0.2">
      <c r="A15" s="283"/>
      <c r="B15" s="356">
        <v>7</v>
      </c>
      <c r="C15" s="357">
        <f>DATE(2022,10,17)</f>
        <v>44851</v>
      </c>
      <c r="D15" s="30">
        <f>C15</f>
        <v>44851</v>
      </c>
      <c r="E15" s="29">
        <f>D15+1</f>
        <v>44852</v>
      </c>
      <c r="F15" s="29">
        <f>E15+1</f>
        <v>44853</v>
      </c>
      <c r="G15" s="29">
        <f>F15+1</f>
        <v>44854</v>
      </c>
      <c r="H15" s="29">
        <f>G15+1</f>
        <v>44855</v>
      </c>
    </row>
    <row r="16" spans="1:8" x14ac:dyDescent="0.2">
      <c r="A16" s="283"/>
      <c r="B16" s="356"/>
      <c r="C16" s="357"/>
    </row>
    <row r="17" spans="1:8" ht="15.75" x14ac:dyDescent="0.2">
      <c r="A17" s="283"/>
      <c r="B17" s="342" t="s">
        <v>20</v>
      </c>
      <c r="C17" s="345"/>
      <c r="D17" s="345"/>
      <c r="E17" s="345"/>
      <c r="F17" s="345"/>
      <c r="G17" s="345"/>
      <c r="H17" s="345"/>
    </row>
    <row r="18" spans="1:8" ht="15.75" customHeight="1" x14ac:dyDescent="0.2">
      <c r="A18" s="284" t="s">
        <v>23</v>
      </c>
      <c r="B18" s="350">
        <v>8</v>
      </c>
      <c r="C18" s="352">
        <f>DATE(2022,10,31)</f>
        <v>44865</v>
      </c>
      <c r="D18" s="29">
        <f>C18</f>
        <v>44865</v>
      </c>
      <c r="E18" s="31">
        <f>D18+1</f>
        <v>44866</v>
      </c>
      <c r="F18" s="31">
        <f>E18+1</f>
        <v>44867</v>
      </c>
      <c r="G18" s="31">
        <f>F18+1</f>
        <v>44868</v>
      </c>
      <c r="H18" s="31">
        <f>G18+1</f>
        <v>44869</v>
      </c>
    </row>
    <row r="19" spans="1:8" ht="15.75" customHeight="1" x14ac:dyDescent="0.2">
      <c r="A19" s="284"/>
      <c r="B19" s="351"/>
      <c r="C19" s="353"/>
      <c r="D19" s="26"/>
      <c r="E19" s="28"/>
      <c r="F19" s="28"/>
      <c r="G19" s="28"/>
      <c r="H19" s="28"/>
    </row>
    <row r="20" spans="1:8" ht="15.75" customHeight="1" x14ac:dyDescent="0.2">
      <c r="A20" s="284"/>
      <c r="B20" s="350">
        <v>9</v>
      </c>
      <c r="C20" s="352">
        <f>C18+7</f>
        <v>44872</v>
      </c>
      <c r="D20" s="29">
        <f>C20</f>
        <v>44872</v>
      </c>
      <c r="E20" s="31">
        <f>D20+1</f>
        <v>44873</v>
      </c>
      <c r="F20" s="31">
        <f>E20+1</f>
        <v>44874</v>
      </c>
      <c r="G20" s="31">
        <f>F20+1</f>
        <v>44875</v>
      </c>
      <c r="H20" s="31">
        <f>G20+1</f>
        <v>44876</v>
      </c>
    </row>
    <row r="21" spans="1:8" ht="15.75" customHeight="1" x14ac:dyDescent="0.2">
      <c r="A21" s="284"/>
      <c r="B21" s="351"/>
      <c r="C21" s="353"/>
      <c r="D21" s="26"/>
      <c r="E21" s="28"/>
      <c r="F21" s="28"/>
      <c r="G21" s="28"/>
      <c r="H21" s="28"/>
    </row>
    <row r="22" spans="1:8" ht="15.75" customHeight="1" x14ac:dyDescent="0.2">
      <c r="A22" s="284"/>
      <c r="B22" s="350">
        <v>10</v>
      </c>
      <c r="C22" s="352">
        <f>C20+7</f>
        <v>44879</v>
      </c>
      <c r="D22" s="29">
        <f>C22</f>
        <v>44879</v>
      </c>
      <c r="E22" s="31">
        <f>D22+1</f>
        <v>44880</v>
      </c>
      <c r="F22" s="31">
        <f>E22+1</f>
        <v>44881</v>
      </c>
      <c r="G22" s="31">
        <f>F22+1</f>
        <v>44882</v>
      </c>
      <c r="H22" s="31">
        <f>G22+1</f>
        <v>44883</v>
      </c>
    </row>
    <row r="23" spans="1:8" ht="15.75" customHeight="1" x14ac:dyDescent="0.2">
      <c r="A23" s="284"/>
      <c r="B23" s="351"/>
      <c r="C23" s="353"/>
      <c r="D23" s="26"/>
      <c r="E23" s="28"/>
      <c r="F23" s="28"/>
      <c r="G23" s="28"/>
      <c r="H23" s="28"/>
    </row>
    <row r="24" spans="1:8" ht="15.75" customHeight="1" x14ac:dyDescent="0.2">
      <c r="A24" s="284"/>
      <c r="B24" s="350">
        <v>11</v>
      </c>
      <c r="C24" s="352">
        <f>C22+7</f>
        <v>44886</v>
      </c>
      <c r="D24" s="29">
        <f>C24</f>
        <v>44886</v>
      </c>
      <c r="E24" s="31">
        <f>D24+1</f>
        <v>44887</v>
      </c>
      <c r="F24" s="31">
        <f>E24+1</f>
        <v>44888</v>
      </c>
      <c r="G24" s="31">
        <f>F24+1</f>
        <v>44889</v>
      </c>
      <c r="H24" s="31">
        <f>G24+1</f>
        <v>44890</v>
      </c>
    </row>
    <row r="25" spans="1:8" ht="15.75" customHeight="1" x14ac:dyDescent="0.2">
      <c r="A25" s="284"/>
      <c r="B25" s="351"/>
      <c r="C25" s="353"/>
      <c r="D25" s="26"/>
      <c r="E25" s="28"/>
      <c r="F25" s="28"/>
      <c r="G25" s="28"/>
      <c r="H25" s="28"/>
    </row>
    <row r="26" spans="1:8" ht="15.75" customHeight="1" x14ac:dyDescent="0.2">
      <c r="A26" s="284"/>
      <c r="B26" s="350">
        <v>12</v>
      </c>
      <c r="C26" s="352">
        <f>C24+7</f>
        <v>44893</v>
      </c>
      <c r="D26" s="29">
        <f>C26</f>
        <v>44893</v>
      </c>
      <c r="E26" s="31">
        <f>D26+1</f>
        <v>44894</v>
      </c>
      <c r="F26" s="31">
        <f>E26+1</f>
        <v>44895</v>
      </c>
      <c r="G26" s="31">
        <f>F26+1</f>
        <v>44896</v>
      </c>
      <c r="H26" s="31">
        <f>G26+1</f>
        <v>44897</v>
      </c>
    </row>
    <row r="27" spans="1:8" ht="15.75" customHeight="1" x14ac:dyDescent="0.2">
      <c r="A27" s="284"/>
      <c r="B27" s="351"/>
      <c r="C27" s="353"/>
      <c r="D27" s="26"/>
      <c r="E27" s="28"/>
      <c r="F27" s="28"/>
      <c r="G27" s="28"/>
      <c r="H27" s="28"/>
    </row>
    <row r="28" spans="1:8" ht="15.75" customHeight="1" x14ac:dyDescent="0.2">
      <c r="A28" s="283" t="s">
        <v>26</v>
      </c>
      <c r="B28" s="366">
        <v>13</v>
      </c>
      <c r="C28" s="352">
        <f>C26+7</f>
        <v>44900</v>
      </c>
      <c r="D28" s="29">
        <f>C28</f>
        <v>44900</v>
      </c>
      <c r="E28" s="31">
        <f>D28+1</f>
        <v>44901</v>
      </c>
      <c r="F28" s="31">
        <f>E28+1</f>
        <v>44902</v>
      </c>
      <c r="G28" s="31">
        <f>F28+1</f>
        <v>44903</v>
      </c>
      <c r="H28" s="31">
        <f>G28+1</f>
        <v>44904</v>
      </c>
    </row>
    <row r="29" spans="1:8" ht="15.75" customHeight="1" x14ac:dyDescent="0.2">
      <c r="A29" s="283"/>
      <c r="B29" s="367"/>
      <c r="C29" s="353"/>
      <c r="D29" s="26"/>
      <c r="E29" s="28"/>
      <c r="F29" s="28"/>
      <c r="G29" s="28"/>
      <c r="H29" s="28"/>
    </row>
    <row r="30" spans="1:8" ht="15.75" customHeight="1" x14ac:dyDescent="0.2">
      <c r="A30" s="283"/>
      <c r="B30" s="364">
        <v>14</v>
      </c>
      <c r="C30" s="368">
        <f>C28+7</f>
        <v>44907</v>
      </c>
      <c r="D30" s="29">
        <f>C30</f>
        <v>44907</v>
      </c>
      <c r="E30" s="31">
        <f>D30+1</f>
        <v>44908</v>
      </c>
      <c r="F30" s="31">
        <f>E30+1</f>
        <v>44909</v>
      </c>
      <c r="G30" s="31">
        <f>F30+1</f>
        <v>44910</v>
      </c>
      <c r="H30" s="31">
        <f>G30+1</f>
        <v>44911</v>
      </c>
    </row>
    <row r="31" spans="1:8" x14ac:dyDescent="0.2">
      <c r="A31" s="283"/>
      <c r="B31" s="365"/>
      <c r="C31" s="369"/>
    </row>
    <row r="32" spans="1:8" ht="14.25" customHeight="1" x14ac:dyDescent="0.2">
      <c r="A32" s="283"/>
      <c r="B32" s="340" t="s">
        <v>59</v>
      </c>
      <c r="C32" s="343"/>
      <c r="D32" s="343"/>
      <c r="E32" s="343"/>
      <c r="F32" s="343"/>
      <c r="G32" s="343"/>
      <c r="H32" s="343"/>
    </row>
    <row r="33" spans="1:8" ht="14.25" customHeight="1" x14ac:dyDescent="0.2">
      <c r="A33" s="283"/>
      <c r="B33" s="342"/>
      <c r="C33" s="345"/>
      <c r="D33" s="345"/>
      <c r="E33" s="345"/>
      <c r="F33" s="345"/>
      <c r="G33" s="345"/>
      <c r="H33" s="345"/>
    </row>
    <row r="34" spans="1:8" ht="15.75" x14ac:dyDescent="0.2">
      <c r="A34" s="281" t="s">
        <v>30</v>
      </c>
      <c r="B34" s="7">
        <v>15</v>
      </c>
      <c r="C34" s="8">
        <f>DATE(2023,1,2)</f>
        <v>44928</v>
      </c>
      <c r="D34" s="29">
        <f>C34</f>
        <v>44928</v>
      </c>
      <c r="E34" s="29">
        <f>D34+1</f>
        <v>44929</v>
      </c>
      <c r="F34" s="29">
        <f>E34+1</f>
        <v>44930</v>
      </c>
      <c r="G34" s="29">
        <f>F34+1</f>
        <v>44931</v>
      </c>
      <c r="H34" s="29">
        <f>G34+1</f>
        <v>44932</v>
      </c>
    </row>
    <row r="35" spans="1:8" ht="15.75" x14ac:dyDescent="0.2">
      <c r="A35" s="281"/>
      <c r="B35" s="7"/>
      <c r="C35" s="8"/>
      <c r="D35" s="9"/>
      <c r="E35" s="9"/>
      <c r="F35" s="27"/>
      <c r="G35" s="9"/>
      <c r="H35" s="9"/>
    </row>
    <row r="36" spans="1:8" ht="15.75" x14ac:dyDescent="0.2">
      <c r="A36" s="281"/>
      <c r="B36" s="7">
        <v>16</v>
      </c>
      <c r="C36" s="8">
        <f>C34+7</f>
        <v>44935</v>
      </c>
      <c r="D36" s="29">
        <f>C36</f>
        <v>44935</v>
      </c>
      <c r="E36" s="29">
        <f>D36+1</f>
        <v>44936</v>
      </c>
      <c r="F36" s="29">
        <f>E36+1</f>
        <v>44937</v>
      </c>
      <c r="G36" s="29">
        <f>F36+1</f>
        <v>44938</v>
      </c>
      <c r="H36" s="29">
        <f>G36+1</f>
        <v>44939</v>
      </c>
    </row>
    <row r="37" spans="1:8" ht="15.75" x14ac:dyDescent="0.2">
      <c r="A37" s="281"/>
      <c r="B37" s="7"/>
      <c r="C37" s="8"/>
      <c r="D37" s="9"/>
      <c r="E37" s="9"/>
      <c r="F37" s="9"/>
      <c r="G37" s="9"/>
      <c r="H37" s="9"/>
    </row>
    <row r="38" spans="1:8" ht="15.75" x14ac:dyDescent="0.2">
      <c r="A38" s="281"/>
      <c r="B38" s="7">
        <v>17</v>
      </c>
      <c r="C38" s="8">
        <f>C36+7</f>
        <v>44942</v>
      </c>
      <c r="D38" s="29">
        <f>C38</f>
        <v>44942</v>
      </c>
      <c r="E38" s="29">
        <f>D38+1</f>
        <v>44943</v>
      </c>
      <c r="F38" s="29">
        <f>E38+1</f>
        <v>44944</v>
      </c>
      <c r="G38" s="29">
        <f>F38+1</f>
        <v>44945</v>
      </c>
      <c r="H38" s="29">
        <f>G38+1</f>
        <v>44946</v>
      </c>
    </row>
    <row r="39" spans="1:8" ht="15.75" x14ac:dyDescent="0.2">
      <c r="A39" s="281"/>
      <c r="B39" s="7"/>
      <c r="C39" s="8"/>
      <c r="D39" s="9"/>
      <c r="E39" s="9"/>
      <c r="F39" s="9"/>
      <c r="G39" s="9"/>
      <c r="H39" s="9"/>
    </row>
    <row r="40" spans="1:8" ht="15.75" x14ac:dyDescent="0.2">
      <c r="A40" s="281"/>
      <c r="B40" s="7">
        <v>18</v>
      </c>
      <c r="C40" s="8">
        <f>C38+7</f>
        <v>44949</v>
      </c>
      <c r="D40" s="29">
        <f>C40</f>
        <v>44949</v>
      </c>
      <c r="E40" s="29">
        <f>D40+1</f>
        <v>44950</v>
      </c>
      <c r="F40" s="29">
        <f>E40+1</f>
        <v>44951</v>
      </c>
      <c r="G40" s="29">
        <f>F40+1</f>
        <v>44952</v>
      </c>
      <c r="H40" s="29">
        <f>G40+1</f>
        <v>44953</v>
      </c>
    </row>
    <row r="41" spans="1:8" ht="15.75" x14ac:dyDescent="0.2">
      <c r="A41" s="35"/>
      <c r="B41" s="7"/>
      <c r="C41" s="8"/>
      <c r="D41" s="9"/>
      <c r="E41" s="9"/>
      <c r="F41" s="40"/>
      <c r="G41" s="9"/>
      <c r="H41" s="9"/>
    </row>
    <row r="42" spans="1:8" ht="15.75" x14ac:dyDescent="0.2">
      <c r="A42" s="10"/>
      <c r="B42" s="7">
        <v>19</v>
      </c>
      <c r="C42" s="8">
        <f>C40+7</f>
        <v>44956</v>
      </c>
      <c r="D42" s="29">
        <f>C42</f>
        <v>44956</v>
      </c>
      <c r="E42" s="29">
        <f>D42+1</f>
        <v>44957</v>
      </c>
      <c r="F42" s="29">
        <f>E42+1</f>
        <v>44958</v>
      </c>
      <c r="G42" s="29">
        <f>F42+1</f>
        <v>44959</v>
      </c>
      <c r="H42" s="29">
        <f>G42+1</f>
        <v>44960</v>
      </c>
    </row>
    <row r="43" spans="1:8" ht="15.75" x14ac:dyDescent="0.25">
      <c r="A43" s="10"/>
      <c r="B43" s="7"/>
      <c r="C43" s="8"/>
      <c r="D43" s="9"/>
      <c r="E43" s="9"/>
      <c r="F43" s="5"/>
      <c r="G43" s="9"/>
      <c r="H43" s="9"/>
    </row>
    <row r="44" spans="1:8" ht="15.75" x14ac:dyDescent="0.2">
      <c r="A44" s="283" t="s">
        <v>31</v>
      </c>
      <c r="B44" s="7">
        <v>20</v>
      </c>
      <c r="C44" s="8">
        <f>C42+7</f>
        <v>44963</v>
      </c>
      <c r="D44" s="29">
        <f>C44</f>
        <v>44963</v>
      </c>
      <c r="E44" s="29">
        <f>D44+1</f>
        <v>44964</v>
      </c>
      <c r="F44" s="29">
        <f>E44+1</f>
        <v>44965</v>
      </c>
      <c r="G44" s="29">
        <f>F44+1</f>
        <v>44966</v>
      </c>
      <c r="H44" s="29">
        <f>G44+1</f>
        <v>44967</v>
      </c>
    </row>
    <row r="45" spans="1:8" ht="15.75" customHeight="1" x14ac:dyDescent="0.2">
      <c r="A45" s="283"/>
      <c r="D45" s="9"/>
      <c r="E45" s="9"/>
      <c r="F45" s="9"/>
      <c r="G45" s="9"/>
      <c r="H45" s="9"/>
    </row>
    <row r="46" spans="1:8" ht="15.75" x14ac:dyDescent="0.2">
      <c r="A46" s="283"/>
      <c r="B46" s="358" t="s">
        <v>20</v>
      </c>
      <c r="C46" s="359"/>
      <c r="D46" s="359"/>
      <c r="E46" s="359"/>
      <c r="F46" s="359"/>
      <c r="G46" s="359"/>
      <c r="H46" s="359"/>
    </row>
    <row r="47" spans="1:8" ht="15.75" customHeight="1" x14ac:dyDescent="0.2">
      <c r="A47" s="283"/>
      <c r="B47" s="350">
        <v>21</v>
      </c>
      <c r="C47" s="352">
        <f>DATE(2023,2,20)</f>
        <v>44977</v>
      </c>
      <c r="D47" s="29">
        <f>C47</f>
        <v>44977</v>
      </c>
      <c r="E47" s="29">
        <f>D47+1</f>
        <v>44978</v>
      </c>
      <c r="F47" s="29">
        <f>E47+1</f>
        <v>44979</v>
      </c>
      <c r="G47" s="29">
        <f>F47+1</f>
        <v>44980</v>
      </c>
      <c r="H47" s="29">
        <f>G47+1</f>
        <v>44981</v>
      </c>
    </row>
    <row r="48" spans="1:8" ht="15.75" customHeight="1" x14ac:dyDescent="0.25">
      <c r="A48" s="283"/>
      <c r="B48" s="351"/>
      <c r="C48" s="353"/>
      <c r="D48" s="9"/>
      <c r="E48" s="9"/>
      <c r="F48" s="5"/>
      <c r="G48" s="24"/>
      <c r="H48" s="9"/>
    </row>
    <row r="49" spans="1:8" ht="15.75" customHeight="1" x14ac:dyDescent="0.2">
      <c r="A49" s="283"/>
      <c r="B49" s="350">
        <v>22</v>
      </c>
      <c r="C49" s="352">
        <f>C47+7</f>
        <v>44984</v>
      </c>
      <c r="D49" s="29">
        <f>C49</f>
        <v>44984</v>
      </c>
      <c r="E49" s="29">
        <f>D49+1</f>
        <v>44985</v>
      </c>
      <c r="F49" s="29">
        <f>E49+1</f>
        <v>44986</v>
      </c>
      <c r="G49" s="29">
        <f>F49+1</f>
        <v>44987</v>
      </c>
      <c r="H49" s="29">
        <f>G49+1</f>
        <v>44988</v>
      </c>
    </row>
    <row r="50" spans="1:8" ht="15.75" x14ac:dyDescent="0.2">
      <c r="A50" s="36"/>
      <c r="B50" s="351"/>
      <c r="C50" s="353"/>
      <c r="D50" s="9"/>
      <c r="E50" s="9"/>
      <c r="F50" s="9"/>
      <c r="G50" s="24"/>
      <c r="H50" s="9"/>
    </row>
    <row r="51" spans="1:8" ht="15.75" customHeight="1" x14ac:dyDescent="0.2">
      <c r="A51" s="281" t="s">
        <v>33</v>
      </c>
      <c r="B51" s="350">
        <v>23</v>
      </c>
      <c r="C51" s="352">
        <f>C49+7</f>
        <v>44991</v>
      </c>
      <c r="D51" s="29">
        <f>C51</f>
        <v>44991</v>
      </c>
      <c r="E51" s="29">
        <f>D51+1</f>
        <v>44992</v>
      </c>
      <c r="F51" s="29">
        <f>E51+1</f>
        <v>44993</v>
      </c>
      <c r="G51" s="29">
        <f>F51+1</f>
        <v>44994</v>
      </c>
      <c r="H51" s="29">
        <f>G51+1</f>
        <v>44995</v>
      </c>
    </row>
    <row r="52" spans="1:8" ht="15.75" customHeight="1" x14ac:dyDescent="0.2">
      <c r="A52" s="281"/>
      <c r="B52" s="351"/>
      <c r="C52" s="353"/>
      <c r="D52" s="33"/>
      <c r="E52" s="33"/>
      <c r="F52" s="33"/>
      <c r="G52" s="24"/>
      <c r="H52" s="33"/>
    </row>
    <row r="53" spans="1:8" x14ac:dyDescent="0.2">
      <c r="A53" s="281"/>
      <c r="B53" s="350">
        <v>24</v>
      </c>
      <c r="C53" s="352">
        <f>C51+7</f>
        <v>44998</v>
      </c>
      <c r="D53" s="32">
        <f>C53</f>
        <v>44998</v>
      </c>
      <c r="E53" s="32">
        <f>D53+1</f>
        <v>44999</v>
      </c>
      <c r="F53" s="32">
        <f>E53+1</f>
        <v>45000</v>
      </c>
      <c r="G53" s="32">
        <f>F53+1</f>
        <v>45001</v>
      </c>
      <c r="H53" s="32">
        <f>G53+1</f>
        <v>45002</v>
      </c>
    </row>
    <row r="54" spans="1:8" ht="15" x14ac:dyDescent="0.2">
      <c r="A54" s="281"/>
      <c r="B54" s="351"/>
      <c r="C54" s="353"/>
      <c r="D54" s="34"/>
      <c r="E54" s="34"/>
      <c r="F54" s="34"/>
      <c r="G54" s="24"/>
      <c r="H54" s="34"/>
    </row>
    <row r="55" spans="1:8" ht="15.75" customHeight="1" x14ac:dyDescent="0.2">
      <c r="A55" s="281"/>
      <c r="B55" s="350">
        <v>25</v>
      </c>
      <c r="C55" s="352">
        <f>C53+7</f>
        <v>45005</v>
      </c>
      <c r="D55" s="29">
        <f>C55</f>
        <v>45005</v>
      </c>
      <c r="E55" s="29">
        <f>D55+1</f>
        <v>45006</v>
      </c>
      <c r="F55" s="29">
        <f>E55+1</f>
        <v>45007</v>
      </c>
      <c r="G55" s="29">
        <f>F55+1</f>
        <v>45008</v>
      </c>
      <c r="H55" s="29">
        <f>G55+1</f>
        <v>45009</v>
      </c>
    </row>
    <row r="56" spans="1:8" ht="15.75" customHeight="1" x14ac:dyDescent="0.2">
      <c r="A56" s="281"/>
      <c r="B56" s="351"/>
      <c r="C56" s="353"/>
      <c r="D56" s="9"/>
      <c r="E56" s="9"/>
      <c r="F56" s="9"/>
      <c r="G56" s="24"/>
      <c r="H56" s="9"/>
    </row>
    <row r="57" spans="1:8" ht="15.75" customHeight="1" x14ac:dyDescent="0.2">
      <c r="A57" s="281"/>
      <c r="B57" s="364">
        <v>26</v>
      </c>
      <c r="C57" s="362">
        <f>C55+7</f>
        <v>45012</v>
      </c>
      <c r="D57" s="29">
        <f>C57</f>
        <v>45012</v>
      </c>
      <c r="E57" s="29">
        <f>D57+1</f>
        <v>45013</v>
      </c>
      <c r="F57" s="29">
        <f>E57+1</f>
        <v>45014</v>
      </c>
      <c r="G57" s="29">
        <f>F57+1</f>
        <v>45015</v>
      </c>
      <c r="H57" s="29">
        <f>G57+1</f>
        <v>45016</v>
      </c>
    </row>
    <row r="58" spans="1:8" ht="15.75" customHeight="1" x14ac:dyDescent="0.2">
      <c r="A58" s="281"/>
      <c r="B58" s="365"/>
      <c r="C58" s="363"/>
      <c r="D58" s="9"/>
      <c r="E58" s="9"/>
      <c r="F58" s="9"/>
      <c r="G58" s="9"/>
      <c r="H58" s="9"/>
    </row>
    <row r="59" spans="1:8" ht="14.25" customHeight="1" x14ac:dyDescent="0.2">
      <c r="A59" s="283" t="s">
        <v>37</v>
      </c>
      <c r="B59" s="340" t="s">
        <v>60</v>
      </c>
      <c r="C59" s="343"/>
      <c r="D59" s="343"/>
      <c r="E59" s="343"/>
      <c r="F59" s="343"/>
      <c r="G59" s="343"/>
      <c r="H59" s="343"/>
    </row>
    <row r="60" spans="1:8" ht="14.25" customHeight="1" x14ac:dyDescent="0.2">
      <c r="A60" s="283"/>
      <c r="B60" s="342"/>
      <c r="C60" s="345"/>
      <c r="D60" s="345"/>
      <c r="E60" s="345"/>
      <c r="F60" s="345"/>
      <c r="G60" s="345"/>
      <c r="H60" s="345"/>
    </row>
    <row r="61" spans="1:8" ht="15.75" customHeight="1" x14ac:dyDescent="0.2">
      <c r="A61" s="283"/>
      <c r="B61" s="350">
        <v>27</v>
      </c>
      <c r="C61" s="352">
        <f>DATE(2023,4,17)</f>
        <v>45033</v>
      </c>
      <c r="D61" s="29">
        <f>C61</f>
        <v>45033</v>
      </c>
      <c r="E61" s="29">
        <f>D61+1</f>
        <v>45034</v>
      </c>
      <c r="F61" s="29">
        <f>E61+1</f>
        <v>45035</v>
      </c>
      <c r="G61" s="29">
        <f>F61+1</f>
        <v>45036</v>
      </c>
      <c r="H61" s="29">
        <f>G61+1</f>
        <v>45037</v>
      </c>
    </row>
    <row r="62" spans="1:8" ht="15.75" customHeight="1" x14ac:dyDescent="0.2">
      <c r="A62" s="283"/>
      <c r="B62" s="351"/>
      <c r="C62" s="353"/>
      <c r="D62" s="9"/>
      <c r="E62" s="9"/>
      <c r="F62" s="9"/>
      <c r="G62" s="9"/>
      <c r="H62" s="9"/>
    </row>
    <row r="63" spans="1:8" ht="15.75" customHeight="1" x14ac:dyDescent="0.2">
      <c r="A63" s="283"/>
      <c r="B63" s="350">
        <v>28</v>
      </c>
      <c r="C63" s="352">
        <f>C61+7</f>
        <v>45040</v>
      </c>
      <c r="D63" s="29">
        <f>C63</f>
        <v>45040</v>
      </c>
      <c r="E63" s="29">
        <f>D63+1</f>
        <v>45041</v>
      </c>
      <c r="F63" s="29">
        <f>E63+1</f>
        <v>45042</v>
      </c>
      <c r="G63" s="29">
        <f>F63+1</f>
        <v>45043</v>
      </c>
      <c r="H63" s="29">
        <f>G63+1</f>
        <v>45044</v>
      </c>
    </row>
    <row r="64" spans="1:8" ht="15.75" x14ac:dyDescent="0.2">
      <c r="A64" s="36"/>
      <c r="B64" s="351"/>
      <c r="C64" s="353"/>
      <c r="D64" s="9"/>
      <c r="E64" s="9"/>
      <c r="F64" s="9"/>
      <c r="G64" s="9"/>
      <c r="H64" s="9"/>
    </row>
    <row r="65" spans="1:8" ht="15.75" customHeight="1" x14ac:dyDescent="0.2">
      <c r="A65" s="281" t="s">
        <v>40</v>
      </c>
      <c r="B65" s="350">
        <v>29</v>
      </c>
      <c r="C65" s="352">
        <f>C63+7</f>
        <v>45047</v>
      </c>
      <c r="D65" s="29">
        <f>C65</f>
        <v>45047</v>
      </c>
      <c r="E65" s="29">
        <f>D65+1</f>
        <v>45048</v>
      </c>
      <c r="F65" s="29">
        <f>E65+1</f>
        <v>45049</v>
      </c>
      <c r="G65" s="29">
        <f>F65+1</f>
        <v>45050</v>
      </c>
      <c r="H65" s="29">
        <f>G65+1</f>
        <v>45051</v>
      </c>
    </row>
    <row r="66" spans="1:8" ht="15.75" customHeight="1" x14ac:dyDescent="0.2">
      <c r="A66" s="281"/>
      <c r="B66" s="351"/>
      <c r="C66" s="353"/>
      <c r="D66" s="9"/>
      <c r="E66" s="9"/>
      <c r="F66" s="9"/>
      <c r="G66" s="9"/>
      <c r="H66" s="9"/>
    </row>
    <row r="67" spans="1:8" ht="15.75" customHeight="1" x14ac:dyDescent="0.2">
      <c r="A67" s="281"/>
      <c r="B67" s="350">
        <v>30</v>
      </c>
      <c r="C67" s="352">
        <f>C65+7</f>
        <v>45054</v>
      </c>
      <c r="D67" s="29">
        <f>C67</f>
        <v>45054</v>
      </c>
      <c r="E67" s="29">
        <f>D67+1</f>
        <v>45055</v>
      </c>
      <c r="F67" s="29">
        <f>E67+1</f>
        <v>45056</v>
      </c>
      <c r="G67" s="29">
        <f>F67+1</f>
        <v>45057</v>
      </c>
      <c r="H67" s="29">
        <f>G67+1</f>
        <v>45058</v>
      </c>
    </row>
    <row r="68" spans="1:8" ht="15.75" customHeight="1" x14ac:dyDescent="0.2">
      <c r="A68" s="281"/>
      <c r="B68" s="351"/>
      <c r="C68" s="353"/>
      <c r="D68" s="9"/>
      <c r="E68" s="9"/>
      <c r="F68" s="9"/>
      <c r="G68" s="9"/>
      <c r="H68" s="9"/>
    </row>
    <row r="69" spans="1:8" ht="15.75" customHeight="1" x14ac:dyDescent="0.2">
      <c r="A69" s="281"/>
      <c r="B69" s="350">
        <v>31</v>
      </c>
      <c r="C69" s="352">
        <f>C67+7</f>
        <v>45061</v>
      </c>
      <c r="D69" s="29">
        <f>C69</f>
        <v>45061</v>
      </c>
      <c r="E69" s="29">
        <f>D69+1</f>
        <v>45062</v>
      </c>
      <c r="F69" s="29">
        <f>E69+1</f>
        <v>45063</v>
      </c>
      <c r="G69" s="29">
        <f>F69+1</f>
        <v>45064</v>
      </c>
      <c r="H69" s="29">
        <f>G69+1</f>
        <v>45065</v>
      </c>
    </row>
    <row r="70" spans="1:8" ht="15.75" customHeight="1" x14ac:dyDescent="0.2">
      <c r="A70" s="281"/>
      <c r="B70" s="351"/>
      <c r="C70" s="353"/>
      <c r="D70" s="9"/>
      <c r="E70" s="9"/>
      <c r="F70" s="9"/>
      <c r="G70" s="9"/>
      <c r="H70" s="9"/>
    </row>
    <row r="71" spans="1:8" ht="15.75" customHeight="1" x14ac:dyDescent="0.2">
      <c r="A71" s="281"/>
      <c r="B71" s="364">
        <v>32</v>
      </c>
      <c r="C71" s="362">
        <f>C69+7</f>
        <v>45068</v>
      </c>
      <c r="D71" s="29">
        <f>C71</f>
        <v>45068</v>
      </c>
      <c r="E71" s="29">
        <f>D71+1</f>
        <v>45069</v>
      </c>
      <c r="F71" s="29">
        <f>E71+1</f>
        <v>45070</v>
      </c>
      <c r="G71" s="29">
        <f>F71+1</f>
        <v>45071</v>
      </c>
      <c r="H71" s="29">
        <f>G71+1</f>
        <v>45072</v>
      </c>
    </row>
    <row r="72" spans="1:8" ht="15.75" customHeight="1" x14ac:dyDescent="0.2">
      <c r="A72" s="281"/>
      <c r="B72" s="365"/>
      <c r="C72" s="363"/>
      <c r="D72" s="9"/>
      <c r="E72" s="9"/>
      <c r="F72" s="9"/>
      <c r="G72" s="9"/>
      <c r="H72" s="9"/>
    </row>
    <row r="73" spans="1:8" ht="15.75" x14ac:dyDescent="0.2">
      <c r="A73" s="283" t="s">
        <v>43</v>
      </c>
      <c r="B73" s="358" t="s">
        <v>20</v>
      </c>
      <c r="C73" s="359"/>
      <c r="D73" s="359"/>
      <c r="E73" s="359"/>
      <c r="F73" s="359"/>
      <c r="G73" s="359"/>
      <c r="H73" s="359"/>
    </row>
    <row r="74" spans="1:8" ht="15.75" customHeight="1" x14ac:dyDescent="0.2">
      <c r="A74" s="283"/>
      <c r="B74" s="350">
        <v>33</v>
      </c>
      <c r="C74" s="352">
        <f>DATE(2023,6,5)</f>
        <v>45082</v>
      </c>
      <c r="D74" s="29">
        <f>C74</f>
        <v>45082</v>
      </c>
      <c r="E74" s="29">
        <f>D74+1</f>
        <v>45083</v>
      </c>
      <c r="F74" s="29">
        <f>E74+1</f>
        <v>45084</v>
      </c>
      <c r="G74" s="29">
        <f>F74+1</f>
        <v>45085</v>
      </c>
      <c r="H74" s="29">
        <f>G74+1</f>
        <v>45086</v>
      </c>
    </row>
    <row r="75" spans="1:8" ht="15.75" customHeight="1" x14ac:dyDescent="0.2">
      <c r="A75" s="283"/>
      <c r="B75" s="351"/>
      <c r="C75" s="353"/>
      <c r="D75" s="9"/>
      <c r="E75" s="9"/>
      <c r="F75" s="9"/>
      <c r="G75" s="9"/>
      <c r="H75" s="24"/>
    </row>
    <row r="76" spans="1:8" ht="15.75" customHeight="1" x14ac:dyDescent="0.2">
      <c r="A76" s="283"/>
      <c r="B76" s="350">
        <v>34</v>
      </c>
      <c r="C76" s="352">
        <f>C74+7</f>
        <v>45089</v>
      </c>
      <c r="D76" s="29">
        <f>C76</f>
        <v>45089</v>
      </c>
      <c r="E76" s="29">
        <f>D76+1</f>
        <v>45090</v>
      </c>
      <c r="F76" s="29">
        <f>E76+1</f>
        <v>45091</v>
      </c>
      <c r="G76" s="29">
        <f>F76+1</f>
        <v>45092</v>
      </c>
      <c r="H76" s="29">
        <f>G76+1</f>
        <v>45093</v>
      </c>
    </row>
    <row r="77" spans="1:8" ht="15.75" customHeight="1" x14ac:dyDescent="0.2">
      <c r="A77" s="283"/>
      <c r="B77" s="351"/>
      <c r="C77" s="353"/>
      <c r="D77" s="9"/>
      <c r="E77" s="9"/>
      <c r="F77" s="9"/>
      <c r="G77" s="9"/>
      <c r="H77" s="9"/>
    </row>
    <row r="78" spans="1:8" ht="15.75" customHeight="1" x14ac:dyDescent="0.2">
      <c r="A78" s="283"/>
      <c r="B78" s="350">
        <v>35</v>
      </c>
      <c r="C78" s="352">
        <f>C76+7</f>
        <v>45096</v>
      </c>
      <c r="D78" s="29">
        <f>C78</f>
        <v>45096</v>
      </c>
      <c r="E78" s="29">
        <f>D78+1</f>
        <v>45097</v>
      </c>
      <c r="F78" s="29">
        <f>E78+1</f>
        <v>45098</v>
      </c>
      <c r="G78" s="29">
        <f>F78+1</f>
        <v>45099</v>
      </c>
      <c r="H78" s="29">
        <f>G78+1</f>
        <v>45100</v>
      </c>
    </row>
    <row r="79" spans="1:8" ht="15.75" customHeight="1" x14ac:dyDescent="0.2">
      <c r="A79" s="283"/>
      <c r="B79" s="351"/>
      <c r="C79" s="353"/>
      <c r="D79" s="9"/>
      <c r="E79" s="9"/>
      <c r="F79" s="9"/>
      <c r="G79" s="9"/>
      <c r="H79" s="9"/>
    </row>
    <row r="80" spans="1:8" ht="15.75" customHeight="1" x14ac:dyDescent="0.2">
      <c r="A80" s="283"/>
      <c r="B80" s="350">
        <v>36</v>
      </c>
      <c r="C80" s="352">
        <f>C78+7</f>
        <v>45103</v>
      </c>
      <c r="D80" s="29">
        <f>C80</f>
        <v>45103</v>
      </c>
      <c r="E80" s="29">
        <f>D80+1</f>
        <v>45104</v>
      </c>
      <c r="F80" s="29">
        <f>E80+1</f>
        <v>45105</v>
      </c>
      <c r="G80" s="29">
        <f>F80+1</f>
        <v>45106</v>
      </c>
      <c r="H80" s="29">
        <f>G80+1</f>
        <v>45107</v>
      </c>
    </row>
    <row r="81" spans="1:8" ht="15.75" x14ac:dyDescent="0.2">
      <c r="A81" s="36"/>
      <c r="B81" s="351"/>
      <c r="C81" s="353"/>
      <c r="D81" s="9"/>
      <c r="E81" s="9"/>
      <c r="F81" s="9"/>
      <c r="G81" s="9"/>
      <c r="H81" s="9"/>
    </row>
    <row r="82" spans="1:8" ht="15.75" customHeight="1" x14ac:dyDescent="0.2">
      <c r="A82" s="281" t="s">
        <v>47</v>
      </c>
      <c r="B82" s="350">
        <v>37</v>
      </c>
      <c r="C82" s="352">
        <f>C80+7</f>
        <v>45110</v>
      </c>
      <c r="D82" s="29">
        <f>C82</f>
        <v>45110</v>
      </c>
      <c r="E82" s="29">
        <f>D82+1</f>
        <v>45111</v>
      </c>
      <c r="F82" s="29">
        <f>E82+1</f>
        <v>45112</v>
      </c>
      <c r="G82" s="29">
        <f>F82+1</f>
        <v>45113</v>
      </c>
      <c r="H82" s="29">
        <f>G82+1</f>
        <v>45114</v>
      </c>
    </row>
    <row r="83" spans="1:8" ht="15.75" customHeight="1" x14ac:dyDescent="0.2">
      <c r="A83" s="281"/>
      <c r="B83" s="351"/>
      <c r="C83" s="353"/>
      <c r="D83" s="9"/>
      <c r="E83" s="9"/>
      <c r="F83" s="9"/>
      <c r="G83" s="9"/>
      <c r="H83" s="9"/>
    </row>
    <row r="84" spans="1:8" ht="15.75" customHeight="1" x14ac:dyDescent="0.2">
      <c r="A84" s="281"/>
      <c r="B84" s="350">
        <v>38</v>
      </c>
      <c r="C84" s="352">
        <f>C82+7</f>
        <v>45117</v>
      </c>
      <c r="D84" s="29">
        <f>C84</f>
        <v>45117</v>
      </c>
      <c r="E84" s="29">
        <f>D84+1</f>
        <v>45118</v>
      </c>
      <c r="F84" s="29">
        <f>E84+1</f>
        <v>45119</v>
      </c>
      <c r="G84" s="29">
        <f>F84+1</f>
        <v>45120</v>
      </c>
      <c r="H84" s="29">
        <f>G84+1</f>
        <v>45121</v>
      </c>
    </row>
    <row r="85" spans="1:8" ht="15.75" customHeight="1" x14ac:dyDescent="0.2">
      <c r="A85" s="281"/>
      <c r="B85" s="351"/>
      <c r="C85" s="353"/>
      <c r="D85" s="9"/>
      <c r="E85" s="9"/>
      <c r="F85" s="9"/>
      <c r="G85" s="9"/>
      <c r="H85" s="9"/>
    </row>
    <row r="86" spans="1:8" ht="15.75" customHeight="1" x14ac:dyDescent="0.2">
      <c r="A86" s="281"/>
      <c r="B86" s="364">
        <v>39</v>
      </c>
      <c r="C86" s="362">
        <f>C84+7</f>
        <v>45124</v>
      </c>
      <c r="D86" s="29">
        <f>C86</f>
        <v>45124</v>
      </c>
      <c r="E86" s="29">
        <f>D86+1</f>
        <v>45125</v>
      </c>
      <c r="F86" s="29">
        <f>E86+1</f>
        <v>45126</v>
      </c>
      <c r="G86" s="29">
        <f>F86+1</f>
        <v>45127</v>
      </c>
      <c r="H86" s="29">
        <f>G86+1</f>
        <v>45128</v>
      </c>
    </row>
    <row r="87" spans="1:8" ht="15.75" customHeight="1" x14ac:dyDescent="0.2">
      <c r="A87" s="281"/>
      <c r="B87" s="365"/>
      <c r="C87" s="363"/>
      <c r="D87" s="9"/>
      <c r="E87" s="9"/>
      <c r="F87" s="9"/>
      <c r="G87" s="9"/>
      <c r="H87" s="9"/>
    </row>
    <row r="88" spans="1:8" ht="14.25" customHeight="1" x14ac:dyDescent="0.2">
      <c r="A88" s="281"/>
      <c r="B88" s="340" t="s">
        <v>49</v>
      </c>
      <c r="C88" s="343"/>
      <c r="D88" s="343"/>
      <c r="E88" s="343"/>
      <c r="F88" s="343"/>
      <c r="G88" s="343"/>
      <c r="H88" s="343"/>
    </row>
    <row r="89" spans="1:8" ht="14.25" customHeight="1" x14ac:dyDescent="0.2">
      <c r="A89" s="283" t="s">
        <v>50</v>
      </c>
      <c r="B89" s="341"/>
      <c r="C89" s="344"/>
      <c r="D89" s="344"/>
      <c r="E89" s="344"/>
      <c r="F89" s="344"/>
      <c r="G89" s="344"/>
      <c r="H89" s="344"/>
    </row>
    <row r="90" spans="1:8" ht="14.25" customHeight="1" x14ac:dyDescent="0.2">
      <c r="A90" s="283"/>
      <c r="B90" s="341"/>
      <c r="C90" s="344"/>
      <c r="D90" s="344"/>
      <c r="E90" s="344"/>
      <c r="F90" s="344"/>
      <c r="G90" s="344"/>
      <c r="H90" s="344"/>
    </row>
    <row r="91" spans="1:8" ht="14.25" customHeight="1" x14ac:dyDescent="0.2">
      <c r="A91" s="283"/>
      <c r="B91" s="341"/>
      <c r="C91" s="344"/>
      <c r="D91" s="344"/>
      <c r="E91" s="344"/>
      <c r="F91" s="344"/>
      <c r="G91" s="344"/>
      <c r="H91" s="344"/>
    </row>
    <row r="92" spans="1:8" ht="14.25" customHeight="1" x14ac:dyDescent="0.2">
      <c r="A92" s="283"/>
      <c r="B92" s="342"/>
      <c r="C92" s="345"/>
      <c r="D92" s="345"/>
      <c r="E92" s="345"/>
      <c r="F92" s="345"/>
      <c r="G92" s="345"/>
      <c r="H92" s="345"/>
    </row>
  </sheetData>
  <mergeCells count="84">
    <mergeCell ref="B80:B81"/>
    <mergeCell ref="B84:B85"/>
    <mergeCell ref="B86:B87"/>
    <mergeCell ref="C74:C75"/>
    <mergeCell ref="C76:C77"/>
    <mergeCell ref="C78:C79"/>
    <mergeCell ref="C80:C81"/>
    <mergeCell ref="C82:C83"/>
    <mergeCell ref="C84:C85"/>
    <mergeCell ref="C86:C87"/>
    <mergeCell ref="B82:B83"/>
    <mergeCell ref="B71:B72"/>
    <mergeCell ref="C71:C72"/>
    <mergeCell ref="B74:B75"/>
    <mergeCell ref="B76:B77"/>
    <mergeCell ref="B78:B79"/>
    <mergeCell ref="C63:C64"/>
    <mergeCell ref="C65:C66"/>
    <mergeCell ref="C67:C68"/>
    <mergeCell ref="C69:C70"/>
    <mergeCell ref="B63:B64"/>
    <mergeCell ref="B65:B66"/>
    <mergeCell ref="B67:B68"/>
    <mergeCell ref="B69:B70"/>
    <mergeCell ref="A18:A27"/>
    <mergeCell ref="A44:A49"/>
    <mergeCell ref="C47:C48"/>
    <mergeCell ref="C49:C50"/>
    <mergeCell ref="C51:C52"/>
    <mergeCell ref="B26:B27"/>
    <mergeCell ref="C26:C27"/>
    <mergeCell ref="B28:B29"/>
    <mergeCell ref="C28:C29"/>
    <mergeCell ref="C30:C31"/>
    <mergeCell ref="B30:B31"/>
    <mergeCell ref="B20:B21"/>
    <mergeCell ref="C20:C21"/>
    <mergeCell ref="B22:B23"/>
    <mergeCell ref="C22:C23"/>
    <mergeCell ref="B24:B25"/>
    <mergeCell ref="A82:A88"/>
    <mergeCell ref="B88:H92"/>
    <mergeCell ref="A89:A92"/>
    <mergeCell ref="C3:C4"/>
    <mergeCell ref="B3:B4"/>
    <mergeCell ref="B5:B6"/>
    <mergeCell ref="C5:C6"/>
    <mergeCell ref="B7:B8"/>
    <mergeCell ref="C7:C8"/>
    <mergeCell ref="A59:A63"/>
    <mergeCell ref="B59:H60"/>
    <mergeCell ref="A65:A72"/>
    <mergeCell ref="A73:A80"/>
    <mergeCell ref="B73:H73"/>
    <mergeCell ref="C57:C58"/>
    <mergeCell ref="B57:B58"/>
    <mergeCell ref="B61:B62"/>
    <mergeCell ref="A34:A40"/>
    <mergeCell ref="B46:H46"/>
    <mergeCell ref="A51:A58"/>
    <mergeCell ref="B53:B54"/>
    <mergeCell ref="C53:C54"/>
    <mergeCell ref="C55:C56"/>
    <mergeCell ref="B47:B48"/>
    <mergeCell ref="B49:B50"/>
    <mergeCell ref="B51:B52"/>
    <mergeCell ref="B55:B56"/>
    <mergeCell ref="C61:C62"/>
    <mergeCell ref="A3:A9"/>
    <mergeCell ref="A11:A17"/>
    <mergeCell ref="B17:H17"/>
    <mergeCell ref="A28:A33"/>
    <mergeCell ref="B32:H33"/>
    <mergeCell ref="B9:B10"/>
    <mergeCell ref="C9:C10"/>
    <mergeCell ref="C11:C12"/>
    <mergeCell ref="B11:B12"/>
    <mergeCell ref="C24:C25"/>
    <mergeCell ref="B13:B14"/>
    <mergeCell ref="C13:C14"/>
    <mergeCell ref="B15:B16"/>
    <mergeCell ref="C15:C16"/>
    <mergeCell ref="C18:C19"/>
    <mergeCell ref="B18:B19"/>
  </mergeCells>
  <conditionalFormatting sqref="A1:H3 A4 D4:H4 A5:H5 A6 D6:H6 A7:H7 A8 D8:H8 A9:H9 A10 D10:H10 A11:H11 A12 D12:H12 A13:H13 A14 A15:H15 A16 A17:H18 D19:H19 B20:H20 D21:H21 B22:H22 D23:H23 B24:H24 D25:H25 B26:H26 D27:H27 A28:H28 A29 D29:H29 A30:H30 A31 A32:H37 D38:H41 A38:C44 F42:H42 D42:E44 G43:H43 F44:H44 D45:H45 B46:H47 D48:E48 G48:H48 B49:H49 D50:H50 A51:H51 D52:H52 A52:A54 B53:H53 G54 A55:H55 D56:H56 A56:A58 B57:H57 D58:H58 A59:H61 A62 D62:H62 A63:H63 A64 D64:H64 A65:H65 A66 D66:H66 A67:H67 A68 D68:H68 A69:H69 D70:H70 A70:A72 B71:H71 D72:H72 A73:H74 A75 D75:H75 A76:H76 A77 D77:H77 A78:H78 A79 D79:H79 A80:H80 A81 D81:H81 A82:H82 A83 D83:H83 A84:H84 D85:H85 A85:A87 B86:H86 D87:H87 A88:H92">
    <cfRule type="containsText" dxfId="14" priority="3" operator="containsText" text="SATS">
      <formula>NOT(ISERROR(SEARCH("SATS",A1)))</formula>
    </cfRule>
    <cfRule type="containsText" dxfId="13" priority="4" operator="containsText" text="INTERIM PM">
      <formula>NOT(ISERROR(SEARCH("INTERIM PM",A1)))</formula>
    </cfRule>
  </conditionalFormatting>
  <conditionalFormatting sqref="A9:H9 D10:H10 A1:H3 A4 D4:H4 A5:H5 A6 D6:H6 A7:H7 A8 D8:H8 A10 A11:H11 A12 D12:H12 A13:H13 A14 A15:H15 A16 A17:H18 D19:H19 B20:H20 D21:H21 B22:H22 D23:H23 B24:H24 D25:H25 B26:H26 D27:H27 A28:H28 A29 D29:H29 A30:H30 A31 A32:H37 D38:H41 A38:C44 F42:H42 D42:E44 G43:H43 F44:H44 D45:H45 B46:H47 D48:E48 G48:H48 B49:H49 D50:H50 A51:H51 D52:H52 A52:A54 B53:H53 G54 A55:H55 D56:H56 A56:A58 B57:H57 D58:H58 A59:H61 A62 D62:H62 A63:H63 A64 D64:H64 A65:H65 A66 D66:H66 A67:H67 A68 D68:H68 A69:H69 D70:H70 A70:A72 B71:H71 D72:H72 A73:H74 A75 D75:H75 A76:H76 A77 D77:H77 A78:H78 A79 D79:H79 A80:H80 A81 D81:H81 A82:H82 A83 D83:H83 A84:H84 D85:H85 A85:A87 B86:H86 D87:H87 A88:H92">
    <cfRule type="containsText" dxfId="12" priority="2" operator="containsText" text="SDP">
      <formula>NOT(ISERROR(SEARCH("SDP",A1)))</formula>
    </cfRule>
  </conditionalFormatting>
  <conditionalFormatting sqref="B3:H3 D4:H4 B5:H5 D6:H6 B7:H7 D8:H8 B9:H9 D10:H10 B11:H11 D12:H12 B13:H13 B15:H15 B17:H18 D19:H19 B20:H20 D21:H21 B22:H22 D23:H23 B24:H24 D25:H25 B26:H26 D27:H27 B28:H28 D29:H29 B30:H30 B32:H37 D38:H41 B38:C44 F42:H42 D42:E44 G43:H43 F44:H44 D45:H45 B46:H47 D48:E48 G48:H48 B49:H49 D50:H50 B51:H51 D52:H52 B53:H53 G54 B55:H55 D56:H56 B57:H57 D58:H58 B59:H61 D62:H62 B63:H63 D64:H64 B65:H65 D66:H66 B67:H67 D68:H68 B69:H69 D70:H70 B71:H71 D72:H72 B73:H74 D75:H75 B76:H76 D77:H77 B78:H78 D79:H79 B80:H80 D81:H81 B82:H82 D83:H83 B84:H84 D85:H85 B86:H86 D87:H87 B88:H92">
    <cfRule type="containsText" dxfId="11" priority="5" operator="containsText" text="IMPLEMENTATION">
      <formula>NOT(ISERROR(SEARCH("IMPLEMENTATION",B3)))</formula>
    </cfRule>
    <cfRule type="containsText" dxfId="10" priority="6" operator="containsText" text="APPRAISAL">
      <formula>NOT(ISERROR(SEARCH("APPRAISAL",B3)))</formula>
    </cfRule>
    <cfRule type="containsText" dxfId="9" priority="7" operator="containsText" text="IMPACT">
      <formula>NOT(ISERROR(SEARCH("IMPACT",B3)))</formula>
    </cfRule>
    <cfRule type="containsText" dxfId="8" priority="8" operator="containsText" text="IMPACT">
      <formula>NOT(ISERROR(SEARCH("IMPACT",B3)))</formula>
    </cfRule>
    <cfRule type="containsText" dxfId="7" priority="11" operator="containsText" text="FAST FINANCE">
      <formula>NOT(ISERROR(SEARCH("FAST FINANCE",B3)))</formula>
    </cfRule>
    <cfRule type="containsText" dxfId="6" priority="12" operator="containsText" text="SITE">
      <formula>NOT(ISERROR(SEARCH("SITE",B3)))</formula>
    </cfRule>
    <cfRule type="containsText" dxfId="5" priority="13" operator="containsText" text="TRUSTEE">
      <formula>NOT(ISERROR(SEARCH("TRUSTEE",B3)))</formula>
    </cfRule>
    <cfRule type="containsText" dxfId="4" priority="14" operator="containsText" text="SBM">
      <formula>NOT(ISERROR(SEARCH("SBM",B3)))</formula>
    </cfRule>
    <cfRule type="containsText" dxfId="3" priority="15" operator="containsText" text="FAST STRATEGY">
      <formula>NOT(ISERROR(SEARCH("FAST STRATEGY",B3)))</formula>
    </cfRule>
    <cfRule type="containsText" dxfId="2" priority="16" operator="containsText" text="ADC">
      <formula>NOT(ISERROR(SEARCH("ADC",B3)))</formula>
    </cfRule>
  </conditionalFormatting>
  <conditionalFormatting sqref="B3:H3 D4:H4 B5:H5 D6:H6 B7:H7 D8:H8 B9:H9 D10:H10 B11:H11 D12:H12 B13:H13 B15:H15 B17:H18 D19:H19 B20:H20 D21:H21 B22:H22 D23:H23 B24:H24 D25:H25 B26:H26 D27:H27 B28:H28 D29:H29 B30:H30 B32:H37 D38:H41 B38:C44 F42:H42 D42:E44 G43:H43 F44:H44 D45:H45 B46:H47 D48:E48 G48:H48 B49:H49 D50:H50 B51:H51 D52:H52 B53:H53 G54 B55:H55 D56:H56 B57:H57 D58:H58 B59:H61 D62:H62 B63:H63 D64:H64 B65:H65 D66:H66 B67:H67 D68:H68 B69:H69 D70:H70 B71:H71 D72:H72 B73:H74 D75:H75 B76:H76 D77:H77 B78:H78 D79:H79 B80:H80 D81:H81 B82:H82 D83:H83 B84:H84 D85:H85 B86:H86 D87:H87">
    <cfRule type="containsText" dxfId="1" priority="17" operator="containsText" text="CEO">
      <formula>NOT(ISERROR(SEARCH("CEO",B3)))</formula>
    </cfRule>
  </conditionalFormatting>
  <conditionalFormatting sqref="E9:E10">
    <cfRule type="cellIs" dxfId="0" priority="1" operator="equal">
      <formula>"INSIGHT"</formula>
    </cfRule>
  </conditionalFormatting>
  <dataValidations count="15">
    <dataValidation allowBlank="1" showInputMessage="1" showErrorMessage="1" prompt="Enter daily notes for this month in cells C28 through AG31, at right" sqref="A44 B42:B44 B46 B49" xr:uid="{F97F3A34-BC89-4F68-961F-EEAC49C9785A}"/>
    <dataValidation allowBlank="1" showInputMessage="1" showErrorMessage="1" prompt="Title of this worksheet is in this cell" sqref="C2 B1" xr:uid="{C9BEB1A7-1E2B-41F2-92FC-A04C884381C2}"/>
    <dataValidation allowBlank="1" showInputMessage="1" showErrorMessage="1" prompt="Enter daily notes for this month in cells C3 through AG6, at right" sqref="A3:A10 B3 B5 B7 B9" xr:uid="{62AFB9AC-4708-49FA-ADC6-5CA83B8146BF}"/>
    <dataValidation allowBlank="1" showInputMessage="1" showErrorMessage="1" prompt="Calendar days for the month in column B are in this row, from column C through AG. Enter notes in cells below" sqref="C2" xr:uid="{8599D887-57B1-43B8-A94A-C4CFC46DDF71}"/>
    <dataValidation allowBlank="1" showInputMessage="1" showErrorMessage="1" prompt="Enter daily notes for this month in cells C58 through AG61, at right" sqref="A89:A92" xr:uid="{35B13C40-BFA4-4CCC-82D5-77B73A1B1960}"/>
    <dataValidation allowBlank="1" showInputMessage="1" showErrorMessage="1" prompt="Enter daily notes for this month in cells C38 through AG41, at right" sqref="A59:A64 B59 B61 B63" xr:uid="{6F35DEE6-284F-4590-9CC4-B520F078044C}"/>
    <dataValidation allowBlank="1" showInputMessage="1" showErrorMessage="1" prompt="Enter daily notes for this month in cells C33 through AG36, at right" sqref="A51:A58 B53 B51 B55 B57" xr:uid="{147F621E-8DA7-4AF8-8C3E-2D79B27EA266}"/>
    <dataValidation allowBlank="1" showInputMessage="1" showErrorMessage="1" prompt="Enter daily notes for this month in cells C23 through AG26, at right" sqref="A34:B44" xr:uid="{3F33700B-9BFF-401B-860F-FBD67C876CB5}"/>
    <dataValidation allowBlank="1" showInputMessage="1" showErrorMessage="1" prompt="Enter daily notes for this month in cells C18 through AG21, at right" sqref="A28:A33 B32 B28 B30" xr:uid="{E9DE87BF-748B-4BA0-89C0-E7C46F4B9FC5}"/>
    <dataValidation allowBlank="1" showInputMessage="1" showErrorMessage="1" prompt="Enter daily notes for this month in cells C13 through AG16, at right" sqref="B26 B20 B22 B24 A18:B18" xr:uid="{433F95BA-725C-4311-A99F-7DCEB3D28EB7}"/>
    <dataValidation allowBlank="1" showInputMessage="1" showErrorMessage="1" prompt="Enter Year in this cell" sqref="A1:B2" xr:uid="{A193BD79-9CCA-4FB6-8F31-0C7A1831903D}"/>
    <dataValidation allowBlank="1" showInputMessage="1" showErrorMessage="1" prompt="Enter daily notes for this month in cells C8 through AG11, at right" sqref="B15 A17:B17 A11:A16 B11 B13" xr:uid="{49AC5AA2-1953-4C10-A80B-C5C9B7EA0CBC}"/>
    <dataValidation allowBlank="1" showInputMessage="1" showErrorMessage="1" prompt="Enter daily notes for this month in cells C43 through AG46, at right" sqref="A65:A72 B65 B67 B69 B71" xr:uid="{83E7D8E4-441E-4F16-B4F3-94CC4B03FE97}"/>
    <dataValidation allowBlank="1" showInputMessage="1" showErrorMessage="1" prompt="Enter daily notes for this month in cells C48 through AG51, at right" sqref="A73:A81 B73:B74 B76 B78 B80" xr:uid="{CC106FC9-9A81-47ED-99AE-D0C42333B802}"/>
    <dataValidation allowBlank="1" showInputMessage="1" showErrorMessage="1" prompt="Enter daily notes for this month in cells C53 through AG56, at right" sqref="A88:B88 A87 A82:A86 B82 B84 B86" xr:uid="{A3955A1C-689D-4DE5-B209-2647854CF53C}"/>
  </dataValidations>
  <pageMargins left="0.7" right="0.7" top="0.75" bottom="0.75" header="0.3" footer="0.3"/>
  <pageSetup paperSize="8" scale="77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22F8E4F4E86B242B144487A23915DCE" ma:contentTypeVersion="8" ma:contentTypeDescription="Create a new document." ma:contentTypeScope="" ma:versionID="0ec9e486a35e1508ab4a7d645f7e72a7">
  <xsd:schema xmlns:xsd="http://www.w3.org/2001/XMLSchema" xmlns:xs="http://www.w3.org/2001/XMLSchema" xmlns:p="http://schemas.microsoft.com/office/2006/metadata/properties" xmlns:ns2="54223041-d508-4576-8199-26e33df3c806" xmlns:ns3="c97c4804-3efb-47af-ac13-cb9cfc31aa9e" targetNamespace="http://schemas.microsoft.com/office/2006/metadata/properties" ma:root="true" ma:fieldsID="3da79034a01178e53711b657a39cea31" ns2:_="" ns3:_="">
    <xsd:import namespace="54223041-d508-4576-8199-26e33df3c806"/>
    <xsd:import namespace="c97c4804-3efb-47af-ac13-cb9cfc31aa9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4223041-d508-4576-8199-26e33df3c80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bjectDetectorVersions" ma:index="1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7c4804-3efb-47af-ac13-cb9cfc31aa9e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c97c4804-3efb-47af-ac13-cb9cfc31aa9e">
      <UserInfo>
        <DisplayName>Gavin Booth</DisplayName>
        <AccountId>13</AccountId>
        <AccountType/>
      </UserInfo>
      <UserInfo>
        <DisplayName>Jackie Hawkesworth</DisplayName>
        <AccountId>15</AccountId>
        <AccountType/>
      </UserInfo>
      <UserInfo>
        <DisplayName>Paul Ainsworth</DisplayName>
        <AccountId>26</AccountId>
        <AccountType/>
      </UserInfo>
    </SharedWithUsers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93405CA-A16A-4A41-906B-C45B3D9F00B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4223041-d508-4576-8199-26e33df3c806"/>
    <ds:schemaRef ds:uri="c97c4804-3efb-47af-ac13-cb9cfc31aa9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AC1EFA7-6ADF-46F5-84C2-6B68C21A82CC}">
  <ds:schemaRefs>
    <ds:schemaRef ds:uri="http://purl.org/dc/dcmitype/"/>
    <ds:schemaRef ds:uri="http://purl.org/dc/elements/1.1/"/>
    <ds:schemaRef ds:uri="c97c4804-3efb-47af-ac13-cb9cfc31aa9e"/>
    <ds:schemaRef ds:uri="http://schemas.microsoft.com/office/infopath/2007/PartnerControls"/>
    <ds:schemaRef ds:uri="54223041-d508-4576-8199-26e33df3c806"/>
    <ds:schemaRef ds:uri="http://schemas.microsoft.com/office/2006/documentManagement/types"/>
    <ds:schemaRef ds:uri="http://www.w3.org/XML/1998/namespace"/>
    <ds:schemaRef ds:uri="http://purl.org/dc/terms/"/>
    <ds:schemaRef ds:uri="http://schemas.microsoft.com/office/2006/metadata/properties"/>
    <ds:schemaRef ds:uri="http://schemas.openxmlformats.org/package/2006/metadata/core-properties"/>
  </ds:schemaRefs>
</ds:datastoreItem>
</file>

<file path=customXml/itemProps3.xml><?xml version="1.0" encoding="utf-8"?>
<ds:datastoreItem xmlns:ds="http://schemas.openxmlformats.org/officeDocument/2006/customXml" ds:itemID="{D5CC4528-47E9-4FDA-924B-9F3B699B506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Calendar</vt:lpstr>
      <vt:lpstr>Sheet1</vt:lpstr>
      <vt:lpstr>Calendar 2</vt:lpstr>
      <vt:lpstr>Full Calendar</vt:lpstr>
      <vt:lpstr>Calendar!Print_Area</vt:lpstr>
      <vt:lpstr>Calendar!Print_Titles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Michelle Dales</dc:creator>
  <cp:keywords/>
  <dc:description/>
  <cp:lastModifiedBy>Matthew Nicholson</cp:lastModifiedBy>
  <cp:revision/>
  <cp:lastPrinted>2025-08-11T13:23:43Z</cp:lastPrinted>
  <dcterms:created xsi:type="dcterms:W3CDTF">2018-01-24T04:15:32Z</dcterms:created>
  <dcterms:modified xsi:type="dcterms:W3CDTF">2025-09-08T11:11:37Z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0x010100222F8E4F4E86B242B144487A23915DCE</vt:lpwstr>
  </property>
</Properties>
</file>